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kola G\Desktop\bukola_backup\desktop\workshop GAIN\GAIN UPDATE\finding\"/>
    </mc:Choice>
  </mc:AlternateContent>
  <xr:revisionPtr revIDLastSave="0" documentId="8_{279ADC00-482F-4923-8CD7-49A48FB644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HD by national average" sheetId="1" r:id="rId1"/>
    <sheet name="CoHD by Zonal average" sheetId="2" r:id="rId2"/>
    <sheet name="CoHD by state(urban &amp;Rural)" sheetId="3" r:id="rId3"/>
    <sheet name="CoHD by Food group" sheetId="4" r:id="rId4"/>
    <sheet name="CPI and CoHD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5" l="1"/>
  <c r="M10" i="5"/>
  <c r="L10" i="5"/>
  <c r="K10" i="5"/>
  <c r="J10" i="5"/>
  <c r="I10" i="5"/>
  <c r="H10" i="5"/>
  <c r="G10" i="5"/>
  <c r="F10" i="5"/>
  <c r="E10" i="5"/>
  <c r="D10" i="5"/>
  <c r="C10" i="5"/>
  <c r="B10" i="5"/>
  <c r="N9" i="5"/>
  <c r="M9" i="5"/>
  <c r="L9" i="5"/>
  <c r="K9" i="5"/>
  <c r="J9" i="5"/>
  <c r="I9" i="5"/>
  <c r="H9" i="5"/>
  <c r="G9" i="5"/>
  <c r="F9" i="5"/>
  <c r="E9" i="5"/>
  <c r="D9" i="5"/>
  <c r="C9" i="5"/>
  <c r="B9" i="5"/>
  <c r="N8" i="5"/>
  <c r="M8" i="5"/>
  <c r="L8" i="5"/>
  <c r="K8" i="5"/>
  <c r="J8" i="5"/>
  <c r="I8" i="5"/>
  <c r="H8" i="5"/>
  <c r="G8" i="5"/>
  <c r="F8" i="5"/>
  <c r="E8" i="5"/>
  <c r="D8" i="5"/>
  <c r="C8" i="5"/>
  <c r="B8" i="5"/>
  <c r="B40" i="1"/>
  <c r="C9" i="4"/>
</calcChain>
</file>

<file path=xl/sharedStrings.xml><?xml version="1.0" encoding="utf-8"?>
<sst xmlns="http://schemas.openxmlformats.org/spreadsheetml/2006/main" count="111" uniqueCount="69">
  <si>
    <t>CoHD State Average
(Naira / person / day)</t>
  </si>
  <si>
    <t>State</t>
  </si>
  <si>
    <t>CoHD Average</t>
  </si>
  <si>
    <t>Ekiti</t>
  </si>
  <si>
    <t>Lagos</t>
  </si>
  <si>
    <t>Osun</t>
  </si>
  <si>
    <t>Abia</t>
  </si>
  <si>
    <t>Imo</t>
  </si>
  <si>
    <t>Ondo</t>
  </si>
  <si>
    <t>Ogun</t>
  </si>
  <si>
    <t>Oyo</t>
  </si>
  <si>
    <t>Ebonyi</t>
  </si>
  <si>
    <t>Federal Capital Territory</t>
  </si>
  <si>
    <t>Enugu</t>
  </si>
  <si>
    <t>Rivers</t>
  </si>
  <si>
    <t>Gombe</t>
  </si>
  <si>
    <t>Anambra</t>
  </si>
  <si>
    <t>Yobe</t>
  </si>
  <si>
    <t>Adamawa</t>
  </si>
  <si>
    <t>Bauchi</t>
  </si>
  <si>
    <t>Akwa Ibom</t>
  </si>
  <si>
    <t>Edo</t>
  </si>
  <si>
    <t>Delta</t>
  </si>
  <si>
    <t>Taraba</t>
  </si>
  <si>
    <t>Borno</t>
  </si>
  <si>
    <t>Bayelsa</t>
  </si>
  <si>
    <t>Cross River</t>
  </si>
  <si>
    <t>Kogi</t>
  </si>
  <si>
    <t>Kwara</t>
  </si>
  <si>
    <t>Benue</t>
  </si>
  <si>
    <t>Plateau</t>
  </si>
  <si>
    <t>Nassarawa</t>
  </si>
  <si>
    <t>Kano</t>
  </si>
  <si>
    <t>Niger</t>
  </si>
  <si>
    <t>Kebbi</t>
  </si>
  <si>
    <t>Jigawa</t>
  </si>
  <si>
    <t>Kaduna</t>
  </si>
  <si>
    <t>Zamfara</t>
  </si>
  <si>
    <t>Sokoto</t>
  </si>
  <si>
    <t>Katsina</t>
  </si>
  <si>
    <t>National average</t>
  </si>
  <si>
    <t>CoHD Zonal Average
(Naira / person / day)</t>
  </si>
  <si>
    <t>Zone</t>
  </si>
  <si>
    <t>North Central</t>
  </si>
  <si>
    <t>North East</t>
  </si>
  <si>
    <t>North West</t>
  </si>
  <si>
    <t>South West</t>
  </si>
  <si>
    <t>South East</t>
  </si>
  <si>
    <t>South South</t>
  </si>
  <si>
    <t>CoHD State Urban and Rural
(Naira / person / day)</t>
  </si>
  <si>
    <t>CoHD 
Urban</t>
  </si>
  <si>
    <t>CoHD 
Rural</t>
  </si>
  <si>
    <t>CoHD Daily Cost per Food Group
National Average
(Naira / day)</t>
  </si>
  <si>
    <t>National</t>
  </si>
  <si>
    <t>Food Group</t>
  </si>
  <si>
    <t>Daily Cost</t>
  </si>
  <si>
    <t>National Average</t>
  </si>
  <si>
    <t>Animal source foods</t>
  </si>
  <si>
    <t>Legumes nuts and seeds</t>
  </si>
  <si>
    <t>Vegetables</t>
  </si>
  <si>
    <t>Fruits</t>
  </si>
  <si>
    <t>Oils and fats</t>
  </si>
  <si>
    <t>Starchy staples</t>
  </si>
  <si>
    <t xml:space="preserve">National average CoHD (Naira/day) and Consumer Price Indexes </t>
  </si>
  <si>
    <t xml:space="preserve">Value </t>
  </si>
  <si>
    <t xml:space="preserve">General CPI </t>
  </si>
  <si>
    <t>Food CPI</t>
  </si>
  <si>
    <t>National average CoHD</t>
  </si>
  <si>
    <t xml:space="preserve">Change from April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</si>
</sst>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2"/>
      <color theme="1"/>
      <name val="Calibri"/>
      <family val="2"/>
      <scheme val="minor"/>
    </font>
    <font>
      <b/>
      <sz val="11"/>
      <name val="Corbel"/>
      <family val="2"/>
    </font>
    <font>
      <sz val="11"/>
      <name val="Corbel"/>
      <family val="2"/>
    </font>
    <font>
      <b/>
      <i/>
      <sz val="11"/>
      <color rgb="FF1F3864"/>
      <name val="Corbel"/>
      <family val="2"/>
    </font>
    <font>
      <sz val="10"/>
      <name val="Arial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  <xf numFmtId="0" fontId="4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165" fontId="2" fillId="0" borderId="1" xfId="1" applyNumberFormat="1" applyFont="1" applyBorder="1"/>
    <xf numFmtId="0" fontId="3" fillId="0" borderId="1" xfId="0" applyFont="1" applyBorder="1"/>
    <xf numFmtId="165" fontId="3" fillId="0" borderId="1" xfId="1" applyNumberFormat="1" applyFont="1" applyBorder="1"/>
    <xf numFmtId="165" fontId="2" fillId="0" borderId="1" xfId="0" applyNumberFormat="1" applyFont="1" applyBorder="1"/>
    <xf numFmtId="165" fontId="0" fillId="0" borderId="0" xfId="0" applyNumberFormat="1"/>
    <xf numFmtId="165" fontId="0" fillId="0" borderId="0" xfId="1" applyNumberFormat="1" applyFont="1"/>
    <xf numFmtId="0" fontId="9" fillId="0" borderId="0" xfId="2" applyFont="1" applyAlignment="1">
      <alignment wrapText="1"/>
    </xf>
    <xf numFmtId="166" fontId="2" fillId="0" borderId="1" xfId="6" applyNumberFormat="1" applyFont="1" applyBorder="1"/>
    <xf numFmtId="0" fontId="6" fillId="0" borderId="1" xfId="2" applyFont="1" applyBorder="1" applyAlignment="1">
      <alignment wrapText="1"/>
    </xf>
    <xf numFmtId="166" fontId="6" fillId="0" borderId="1" xfId="6" applyNumberFormat="1" applyFont="1" applyBorder="1"/>
    <xf numFmtId="0" fontId="6" fillId="0" borderId="1" xfId="2" applyFont="1" applyBorder="1"/>
    <xf numFmtId="1" fontId="6" fillId="0" borderId="1" xfId="2" applyNumberFormat="1" applyFont="1" applyBorder="1"/>
    <xf numFmtId="0" fontId="2" fillId="0" borderId="1" xfId="2" applyFont="1" applyBorder="1"/>
    <xf numFmtId="0" fontId="5" fillId="0" borderId="1" xfId="2" applyFont="1" applyBorder="1" applyAlignment="1">
      <alignment horizontal="left" vertical="center" wrapText="1" readingOrder="1"/>
    </xf>
    <xf numFmtId="17" fontId="6" fillId="0" borderId="1" xfId="2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7">
    <cellStyle name="Comma" xfId="1" builtinId="3"/>
    <cellStyle name="Comma 4" xfId="6" xr:uid="{52A70AB8-3DDB-437D-8FF1-9F5D91ADD10B}"/>
    <cellStyle name="Normal" xfId="0" builtinId="0"/>
    <cellStyle name="Normal 16" xfId="5" xr:uid="{00000000-0005-0000-0000-000002000000}"/>
    <cellStyle name="Normal 2 2" xfId="2" xr:uid="{00000000-0005-0000-0000-000003000000}"/>
    <cellStyle name="Normal 4" xfId="4" xr:uid="{00000000-0005-0000-0000-000004000000}"/>
    <cellStyle name="Normal 8" xfId="3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abSelected="1" workbookViewId="0">
      <selection activeCell="A6" sqref="A6"/>
    </sheetView>
  </sheetViews>
  <sheetFormatPr defaultRowHeight="14.45"/>
  <cols>
    <col min="1" max="1" width="21.140625" bestFit="1" customWidth="1"/>
    <col min="2" max="2" width="17" customWidth="1"/>
  </cols>
  <sheetData>
    <row r="1" spans="1:2">
      <c r="A1" s="18" t="s">
        <v>0</v>
      </c>
      <c r="B1" s="18"/>
    </row>
    <row r="2" spans="1:2">
      <c r="A2" s="4" t="s">
        <v>1</v>
      </c>
      <c r="B2" s="4" t="s">
        <v>2</v>
      </c>
    </row>
    <row r="3" spans="1:2">
      <c r="A3" s="2" t="s">
        <v>3</v>
      </c>
      <c r="B3" s="3">
        <v>1482.8466255516196</v>
      </c>
    </row>
    <row r="4" spans="1:2">
      <c r="A4" s="2" t="s">
        <v>4</v>
      </c>
      <c r="B4" s="3">
        <v>1331.1605391726621</v>
      </c>
    </row>
    <row r="5" spans="1:2">
      <c r="A5" s="2" t="s">
        <v>5</v>
      </c>
      <c r="B5" s="3">
        <v>1417.4199304032286</v>
      </c>
    </row>
    <row r="6" spans="1:2">
      <c r="A6" s="2" t="s">
        <v>6</v>
      </c>
      <c r="B6" s="3">
        <v>1216.7653187986298</v>
      </c>
    </row>
    <row r="7" spans="1:2">
      <c r="A7" s="2" t="s">
        <v>7</v>
      </c>
      <c r="B7" s="3">
        <v>1173.8529194770504</v>
      </c>
    </row>
    <row r="8" spans="1:2">
      <c r="A8" s="2" t="s">
        <v>8</v>
      </c>
      <c r="B8" s="3">
        <v>1390.1135404492311</v>
      </c>
    </row>
    <row r="9" spans="1:2">
      <c r="A9" s="2" t="s">
        <v>9</v>
      </c>
      <c r="B9" s="3">
        <v>1447.0528739225642</v>
      </c>
    </row>
    <row r="10" spans="1:2">
      <c r="A10" s="2" t="s">
        <v>10</v>
      </c>
      <c r="B10" s="3">
        <v>1368.7131941719704</v>
      </c>
    </row>
    <row r="11" spans="1:2">
      <c r="A11" s="2" t="s">
        <v>11</v>
      </c>
      <c r="B11" s="3">
        <v>1177.190999040954</v>
      </c>
    </row>
    <row r="12" spans="1:2">
      <c r="A12" s="2" t="s">
        <v>12</v>
      </c>
      <c r="B12" s="3">
        <v>1025.5528858538667</v>
      </c>
    </row>
    <row r="13" spans="1:2">
      <c r="A13" s="2" t="s">
        <v>13</v>
      </c>
      <c r="B13" s="3">
        <v>1166.9950346943065</v>
      </c>
    </row>
    <row r="14" spans="1:2">
      <c r="A14" s="2" t="s">
        <v>14</v>
      </c>
      <c r="B14" s="3">
        <v>1240.9974652103697</v>
      </c>
    </row>
    <row r="15" spans="1:2">
      <c r="A15" s="2" t="s">
        <v>15</v>
      </c>
      <c r="B15" s="3">
        <v>931.05597891015304</v>
      </c>
    </row>
    <row r="16" spans="1:2">
      <c r="A16" s="2" t="s">
        <v>16</v>
      </c>
      <c r="B16" s="3">
        <v>1214.4928511472992</v>
      </c>
    </row>
    <row r="17" spans="1:2">
      <c r="A17" s="2" t="s">
        <v>17</v>
      </c>
      <c r="B17" s="3">
        <v>917.04629420086121</v>
      </c>
    </row>
    <row r="18" spans="1:2">
      <c r="A18" s="2" t="s">
        <v>18</v>
      </c>
      <c r="B18" s="3">
        <v>856.90778866217602</v>
      </c>
    </row>
    <row r="19" spans="1:2">
      <c r="A19" s="2" t="s">
        <v>19</v>
      </c>
      <c r="B19" s="3">
        <v>915.47029351952438</v>
      </c>
    </row>
    <row r="20" spans="1:2">
      <c r="A20" s="2" t="s">
        <v>20</v>
      </c>
      <c r="B20" s="3">
        <v>1248.2907129686366</v>
      </c>
    </row>
    <row r="21" spans="1:2">
      <c r="A21" s="2" t="s">
        <v>21</v>
      </c>
      <c r="B21" s="3">
        <v>1057.5399492513916</v>
      </c>
    </row>
    <row r="22" spans="1:2">
      <c r="A22" s="2" t="s">
        <v>22</v>
      </c>
      <c r="B22" s="3">
        <v>1188.2695295021306</v>
      </c>
    </row>
    <row r="23" spans="1:2">
      <c r="A23" s="2" t="s">
        <v>23</v>
      </c>
      <c r="B23" s="3">
        <v>983.59264107127944</v>
      </c>
    </row>
    <row r="24" spans="1:2">
      <c r="A24" s="2" t="s">
        <v>24</v>
      </c>
      <c r="B24" s="3">
        <v>906.33830495341772</v>
      </c>
    </row>
    <row r="25" spans="1:2">
      <c r="A25" s="2" t="s">
        <v>25</v>
      </c>
      <c r="B25" s="3">
        <v>1066.6547119930735</v>
      </c>
    </row>
    <row r="26" spans="1:2">
      <c r="A26" s="2" t="s">
        <v>26</v>
      </c>
      <c r="B26" s="3">
        <v>1160.7152507222429</v>
      </c>
    </row>
    <row r="27" spans="1:2">
      <c r="A27" s="2" t="s">
        <v>27</v>
      </c>
      <c r="B27" s="3">
        <v>706.11233717781215</v>
      </c>
    </row>
    <row r="28" spans="1:2">
      <c r="A28" s="2" t="s">
        <v>28</v>
      </c>
      <c r="B28" s="3">
        <v>889.39602290800894</v>
      </c>
    </row>
    <row r="29" spans="1:2">
      <c r="A29" s="2" t="s">
        <v>29</v>
      </c>
      <c r="B29" s="3">
        <v>986.40049262365437</v>
      </c>
    </row>
    <row r="30" spans="1:2">
      <c r="A30" s="2" t="s">
        <v>30</v>
      </c>
      <c r="B30" s="3">
        <v>793.60709857313896</v>
      </c>
    </row>
    <row r="31" spans="1:2">
      <c r="A31" s="2" t="s">
        <v>31</v>
      </c>
      <c r="B31" s="3">
        <v>768.9282841796844</v>
      </c>
    </row>
    <row r="32" spans="1:2">
      <c r="A32" s="2" t="s">
        <v>32</v>
      </c>
      <c r="B32" s="3">
        <v>789.0578698075567</v>
      </c>
    </row>
    <row r="33" spans="1:2">
      <c r="A33" s="2" t="s">
        <v>33</v>
      </c>
      <c r="B33" s="3">
        <v>812.72296168707533</v>
      </c>
    </row>
    <row r="34" spans="1:2">
      <c r="A34" s="2" t="s">
        <v>34</v>
      </c>
      <c r="B34" s="3">
        <v>810.80849880352457</v>
      </c>
    </row>
    <row r="35" spans="1:2">
      <c r="A35" s="2" t="s">
        <v>35</v>
      </c>
      <c r="B35" s="3">
        <v>797.93224759632676</v>
      </c>
    </row>
    <row r="36" spans="1:2">
      <c r="A36" s="2" t="s">
        <v>36</v>
      </c>
      <c r="B36" s="3">
        <v>756.3145218536722</v>
      </c>
    </row>
    <row r="37" spans="1:2">
      <c r="A37" s="2" t="s">
        <v>37</v>
      </c>
      <c r="B37" s="3">
        <v>807.35989201263885</v>
      </c>
    </row>
    <row r="38" spans="1:2">
      <c r="A38" s="2" t="s">
        <v>38</v>
      </c>
      <c r="B38" s="3">
        <v>797.2089916531379</v>
      </c>
    </row>
    <row r="39" spans="1:2">
      <c r="A39" s="2" t="s">
        <v>39</v>
      </c>
      <c r="B39" s="3">
        <v>706.36752991468279</v>
      </c>
    </row>
    <row r="40" spans="1:2">
      <c r="A40" s="4" t="s">
        <v>40</v>
      </c>
      <c r="B40" s="5">
        <f>AVERAGE(B3:B39)</f>
        <v>1035.3311454713394</v>
      </c>
    </row>
  </sheetData>
  <mergeCells count="1">
    <mergeCell ref="A1:B1"/>
  </mergeCells>
  <conditionalFormatting sqref="A3:A39">
    <cfRule type="expression" dxfId="0" priority="1">
      <formula>COUNTIFS($C$7:$C$80, A3, $F$7:$F$80, "&lt;&gt;2330")&gt;0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D11" sqref="D11"/>
    </sheetView>
  </sheetViews>
  <sheetFormatPr defaultRowHeight="14.45"/>
  <cols>
    <col min="1" max="1" width="14.5703125" customWidth="1"/>
    <col min="2" max="2" width="13.42578125" bestFit="1" customWidth="1"/>
  </cols>
  <sheetData>
    <row r="1" spans="1:2">
      <c r="A1" s="19" t="s">
        <v>41</v>
      </c>
      <c r="B1" s="18"/>
    </row>
    <row r="2" spans="1:2">
      <c r="A2" s="4" t="s">
        <v>42</v>
      </c>
      <c r="B2" s="4" t="s">
        <v>2</v>
      </c>
    </row>
    <row r="3" spans="1:2">
      <c r="A3" s="2" t="s">
        <v>43</v>
      </c>
      <c r="B3" s="3">
        <v>854.67429757189154</v>
      </c>
    </row>
    <row r="4" spans="1:2">
      <c r="A4" s="2" t="s">
        <v>44</v>
      </c>
      <c r="B4" s="3">
        <v>918.40188355290184</v>
      </c>
    </row>
    <row r="5" spans="1:2">
      <c r="A5" s="2" t="s">
        <v>45</v>
      </c>
      <c r="B5" s="3">
        <v>780.72136452022016</v>
      </c>
    </row>
    <row r="6" spans="1:2">
      <c r="A6" s="2" t="s">
        <v>46</v>
      </c>
      <c r="B6" s="3">
        <v>1406.2177839452127</v>
      </c>
    </row>
    <row r="7" spans="1:2">
      <c r="A7" s="2" t="s">
        <v>47</v>
      </c>
      <c r="B7" s="3">
        <v>1189.8594246316477</v>
      </c>
    </row>
    <row r="8" spans="1:2">
      <c r="A8" s="2" t="s">
        <v>48</v>
      </c>
      <c r="B8" s="3">
        <v>1160.4112699413074</v>
      </c>
    </row>
    <row r="9" spans="1:2">
      <c r="B9" s="7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9"/>
  <sheetViews>
    <sheetView topLeftCell="A9" workbookViewId="0">
      <selection activeCell="E9" sqref="E9"/>
    </sheetView>
  </sheetViews>
  <sheetFormatPr defaultRowHeight="14.45"/>
  <cols>
    <col min="1" max="1" width="21.5703125" bestFit="1" customWidth="1"/>
    <col min="2" max="2" width="13.42578125" customWidth="1"/>
    <col min="3" max="3" width="11.85546875" bestFit="1" customWidth="1"/>
    <col min="8" max="8" width="9.140625" bestFit="1" customWidth="1"/>
    <col min="11" max="11" width="9.140625" bestFit="1" customWidth="1"/>
  </cols>
  <sheetData>
    <row r="1" spans="1:11" ht="28.5" customHeight="1">
      <c r="A1" s="19" t="s">
        <v>49</v>
      </c>
      <c r="B1" s="18"/>
      <c r="C1" s="18"/>
    </row>
    <row r="2" spans="1:11">
      <c r="A2" s="4" t="s">
        <v>1</v>
      </c>
      <c r="B2" s="4" t="s">
        <v>50</v>
      </c>
      <c r="C2" s="4" t="s">
        <v>51</v>
      </c>
      <c r="H2" s="8"/>
      <c r="K2" s="8"/>
    </row>
    <row r="3" spans="1:11">
      <c r="A3" s="2" t="s">
        <v>6</v>
      </c>
      <c r="B3" s="3">
        <v>1208.2804267794188</v>
      </c>
      <c r="C3" s="3">
        <v>1225.2502108178405</v>
      </c>
      <c r="H3" s="8"/>
      <c r="K3" s="8"/>
    </row>
    <row r="4" spans="1:11">
      <c r="A4" s="2" t="s">
        <v>18</v>
      </c>
      <c r="B4" s="3">
        <v>872.64887680654829</v>
      </c>
      <c r="C4" s="3">
        <v>841.16670051780375</v>
      </c>
      <c r="H4" s="8"/>
      <c r="K4" s="8"/>
    </row>
    <row r="5" spans="1:11">
      <c r="A5" s="2" t="s">
        <v>20</v>
      </c>
      <c r="B5" s="3">
        <v>1253.1010846736253</v>
      </c>
      <c r="C5" s="3">
        <v>1243.4803412636479</v>
      </c>
      <c r="H5" s="8"/>
      <c r="K5" s="8"/>
    </row>
    <row r="6" spans="1:11">
      <c r="A6" s="2" t="s">
        <v>16</v>
      </c>
      <c r="B6" s="3">
        <v>1255.3995302149519</v>
      </c>
      <c r="C6" s="3">
        <v>1173.5861720796465</v>
      </c>
      <c r="H6" s="8"/>
      <c r="K6" s="8"/>
    </row>
    <row r="7" spans="1:11">
      <c r="A7" s="2" t="s">
        <v>19</v>
      </c>
      <c r="B7" s="3">
        <v>892.63299921216014</v>
      </c>
      <c r="C7" s="3">
        <v>938.30758782688872</v>
      </c>
      <c r="H7" s="8"/>
      <c r="K7" s="8"/>
    </row>
    <row r="8" spans="1:11">
      <c r="A8" s="2" t="s">
        <v>25</v>
      </c>
      <c r="B8" s="3">
        <v>1075.0607210850135</v>
      </c>
      <c r="C8" s="3">
        <v>1058.2487029011336</v>
      </c>
      <c r="H8" s="8"/>
      <c r="K8" s="8"/>
    </row>
    <row r="9" spans="1:11">
      <c r="A9" s="2" t="s">
        <v>29</v>
      </c>
      <c r="B9" s="3">
        <v>943.84349970146559</v>
      </c>
      <c r="C9" s="3">
        <v>1028.9574855458432</v>
      </c>
      <c r="H9" s="8"/>
      <c r="K9" s="8"/>
    </row>
    <row r="10" spans="1:11">
      <c r="A10" s="2" t="s">
        <v>24</v>
      </c>
      <c r="B10" s="3">
        <v>960.75844113370476</v>
      </c>
      <c r="C10" s="3">
        <v>851.91816877313079</v>
      </c>
      <c r="H10" s="8"/>
      <c r="K10" s="8"/>
    </row>
    <row r="11" spans="1:11">
      <c r="A11" s="2" t="s">
        <v>26</v>
      </c>
      <c r="B11" s="3">
        <v>1199.6005718725939</v>
      </c>
      <c r="C11" s="3">
        <v>1121.8299295718919</v>
      </c>
      <c r="H11" s="8"/>
      <c r="K11" s="8"/>
    </row>
    <row r="12" spans="1:11">
      <c r="A12" s="2" t="s">
        <v>22</v>
      </c>
      <c r="B12" s="3">
        <v>1257.6679611954421</v>
      </c>
      <c r="C12" s="3">
        <v>1118.8710978088191</v>
      </c>
      <c r="H12" s="8"/>
      <c r="K12" s="8"/>
    </row>
    <row r="13" spans="1:11">
      <c r="A13" s="2" t="s">
        <v>11</v>
      </c>
      <c r="B13" s="3">
        <v>1205.3573617758968</v>
      </c>
      <c r="C13" s="3">
        <v>1149.024636306011</v>
      </c>
      <c r="H13" s="8"/>
      <c r="K13" s="8"/>
    </row>
    <row r="14" spans="1:11">
      <c r="A14" s="2" t="s">
        <v>21</v>
      </c>
      <c r="B14" s="3">
        <v>1016.7738202669877</v>
      </c>
      <c r="C14" s="3">
        <v>1098.3060782357952</v>
      </c>
      <c r="H14" s="8"/>
      <c r="K14" s="8"/>
    </row>
    <row r="15" spans="1:11">
      <c r="A15" s="2" t="s">
        <v>3</v>
      </c>
      <c r="B15" s="3">
        <v>1590.4361173148907</v>
      </c>
      <c r="C15" s="3">
        <v>1375.2571337883485</v>
      </c>
      <c r="H15" s="8"/>
      <c r="K15" s="8"/>
    </row>
    <row r="16" spans="1:11">
      <c r="A16" s="2" t="s">
        <v>13</v>
      </c>
      <c r="B16" s="3">
        <v>1214.7674184097004</v>
      </c>
      <c r="C16" s="3">
        <v>1119.2226509789123</v>
      </c>
      <c r="H16" s="8"/>
      <c r="K16" s="8"/>
    </row>
    <row r="17" spans="1:11">
      <c r="A17" s="2" t="s">
        <v>12</v>
      </c>
      <c r="B17" s="3">
        <v>1192.4311445686003</v>
      </c>
      <c r="C17" s="3">
        <v>858.67462713913289</v>
      </c>
      <c r="H17" s="8"/>
      <c r="K17" s="8"/>
    </row>
    <row r="18" spans="1:11">
      <c r="A18" s="2" t="s">
        <v>15</v>
      </c>
      <c r="B18" s="3">
        <v>835.72319757951209</v>
      </c>
      <c r="C18" s="3">
        <v>1026.388760240794</v>
      </c>
      <c r="H18" s="8"/>
      <c r="K18" s="8"/>
    </row>
    <row r="19" spans="1:11">
      <c r="A19" s="2" t="s">
        <v>7</v>
      </c>
      <c r="B19" s="3">
        <v>1208.2379895516262</v>
      </c>
      <c r="C19" s="3">
        <v>1139.4678494024747</v>
      </c>
      <c r="H19" s="8"/>
      <c r="K19" s="8"/>
    </row>
    <row r="20" spans="1:11">
      <c r="A20" s="2" t="s">
        <v>35</v>
      </c>
      <c r="B20" s="3">
        <v>827.86128094254764</v>
      </c>
      <c r="C20" s="3">
        <v>768.00321425010588</v>
      </c>
      <c r="H20" s="8"/>
      <c r="K20" s="8"/>
    </row>
    <row r="21" spans="1:11">
      <c r="A21" s="2" t="s">
        <v>36</v>
      </c>
      <c r="B21" s="3">
        <v>796.56144234765702</v>
      </c>
      <c r="C21" s="3">
        <v>716.06760135968739</v>
      </c>
      <c r="H21" s="8"/>
      <c r="K21" s="8"/>
    </row>
    <row r="22" spans="1:11">
      <c r="A22" s="2" t="s">
        <v>32</v>
      </c>
      <c r="B22" s="3">
        <v>755.30869104753856</v>
      </c>
      <c r="C22" s="3">
        <v>822.80704856757495</v>
      </c>
      <c r="H22" s="8"/>
      <c r="K22" s="8"/>
    </row>
    <row r="23" spans="1:11">
      <c r="A23" s="2" t="s">
        <v>39</v>
      </c>
      <c r="B23" s="3">
        <v>688.46667031421453</v>
      </c>
      <c r="C23" s="3">
        <v>724.26838951515094</v>
      </c>
      <c r="H23" s="8"/>
      <c r="K23" s="8"/>
    </row>
    <row r="24" spans="1:11">
      <c r="A24" s="2" t="s">
        <v>34</v>
      </c>
      <c r="B24" s="3">
        <v>827.90168496138222</v>
      </c>
      <c r="C24" s="3">
        <v>793.71531264566704</v>
      </c>
      <c r="H24" s="8"/>
      <c r="K24" s="8"/>
    </row>
    <row r="25" spans="1:11">
      <c r="A25" s="2" t="s">
        <v>27</v>
      </c>
      <c r="B25" s="3">
        <v>691.72784338092697</v>
      </c>
      <c r="C25" s="3">
        <v>720.49683097469745</v>
      </c>
      <c r="H25" s="8"/>
      <c r="K25" s="8"/>
    </row>
    <row r="26" spans="1:11">
      <c r="A26" s="2" t="s">
        <v>28</v>
      </c>
      <c r="B26" s="3">
        <v>647.5609594011803</v>
      </c>
      <c r="C26" s="3">
        <v>1131.2310864148376</v>
      </c>
      <c r="H26" s="8"/>
      <c r="K26" s="8"/>
    </row>
    <row r="27" spans="1:11">
      <c r="A27" s="2" t="s">
        <v>4</v>
      </c>
      <c r="B27" s="3">
        <v>1403.9439472034996</v>
      </c>
      <c r="C27" s="3">
        <v>1258.3771311418245</v>
      </c>
      <c r="H27" s="8"/>
      <c r="K27" s="8"/>
    </row>
    <row r="28" spans="1:11">
      <c r="A28" s="2" t="s">
        <v>31</v>
      </c>
      <c r="B28" s="3">
        <v>791.35957305070599</v>
      </c>
      <c r="C28" s="3">
        <v>746.49699530866269</v>
      </c>
      <c r="H28" s="8"/>
      <c r="K28" s="8"/>
    </row>
    <row r="29" spans="1:11">
      <c r="A29" s="2" t="s">
        <v>33</v>
      </c>
      <c r="B29" s="3">
        <v>853.81982834735254</v>
      </c>
      <c r="C29" s="3">
        <v>771.62609502679811</v>
      </c>
      <c r="H29" s="8"/>
      <c r="K29" s="8"/>
    </row>
    <row r="30" spans="1:11">
      <c r="A30" s="2" t="s">
        <v>9</v>
      </c>
      <c r="B30" s="3">
        <v>1460.474828425931</v>
      </c>
      <c r="C30" s="3">
        <v>1433.6309194191977</v>
      </c>
      <c r="H30" s="8"/>
      <c r="K30" s="8"/>
    </row>
    <row r="31" spans="1:11">
      <c r="A31" s="2" t="s">
        <v>8</v>
      </c>
      <c r="B31" s="3">
        <v>1312.0698965853492</v>
      </c>
      <c r="C31" s="3">
        <v>1468.1571843131128</v>
      </c>
      <c r="H31" s="8"/>
      <c r="K31" s="8"/>
    </row>
    <row r="32" spans="1:11">
      <c r="A32" s="2" t="s">
        <v>5</v>
      </c>
      <c r="B32" s="3">
        <v>1544.6406493774193</v>
      </c>
      <c r="C32" s="3">
        <v>1290.1992114290379</v>
      </c>
      <c r="H32" s="8"/>
      <c r="K32" s="8"/>
    </row>
    <row r="33" spans="1:11">
      <c r="A33" s="2" t="s">
        <v>10</v>
      </c>
      <c r="B33" s="3">
        <v>1381.8341504678049</v>
      </c>
      <c r="C33" s="3">
        <v>1355.5922378761361</v>
      </c>
      <c r="H33" s="8"/>
      <c r="K33" s="8"/>
    </row>
    <row r="34" spans="1:11">
      <c r="A34" s="2" t="s">
        <v>30</v>
      </c>
      <c r="B34" s="3">
        <v>717.9629940965508</v>
      </c>
      <c r="C34" s="3">
        <v>869.25120304972711</v>
      </c>
      <c r="H34" s="8"/>
      <c r="K34" s="8"/>
    </row>
    <row r="35" spans="1:11">
      <c r="A35" s="2" t="s">
        <v>14</v>
      </c>
      <c r="B35" s="3">
        <v>1214.6481597674533</v>
      </c>
      <c r="C35" s="3">
        <v>1267.3467706532863</v>
      </c>
      <c r="H35" s="8"/>
      <c r="K35" s="8"/>
    </row>
    <row r="36" spans="1:11">
      <c r="A36" s="2" t="s">
        <v>38</v>
      </c>
      <c r="B36" s="3">
        <v>817.26643141183843</v>
      </c>
      <c r="C36" s="3">
        <v>777.15155189443726</v>
      </c>
      <c r="H36" s="8"/>
      <c r="K36" s="8"/>
    </row>
    <row r="37" spans="1:11">
      <c r="A37" s="2" t="s">
        <v>23</v>
      </c>
      <c r="B37" s="3">
        <v>1027.5745410978598</v>
      </c>
      <c r="C37" s="3">
        <v>939.61074104469913</v>
      </c>
      <c r="H37" s="8"/>
      <c r="K37" s="8"/>
    </row>
    <row r="38" spans="1:11">
      <c r="A38" s="2" t="s">
        <v>17</v>
      </c>
      <c r="B38" s="3">
        <v>939.55402640125874</v>
      </c>
      <c r="C38" s="3">
        <v>894.5385620004638</v>
      </c>
      <c r="H38" s="8"/>
      <c r="K38" s="8"/>
    </row>
    <row r="39" spans="1:11">
      <c r="A39" s="2" t="s">
        <v>37</v>
      </c>
      <c r="B39" s="3">
        <v>770.54121772949304</v>
      </c>
      <c r="C39" s="3">
        <v>844.17856629578466</v>
      </c>
    </row>
  </sheetData>
  <sortState xmlns:xlrd2="http://schemas.microsoft.com/office/spreadsheetml/2017/richdata2" ref="J2:K38">
    <sortCondition ref="J2:J38"/>
  </sortState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workbookViewId="0">
      <selection activeCell="C12" sqref="C12"/>
    </sheetView>
  </sheetViews>
  <sheetFormatPr defaultRowHeight="14.45"/>
  <cols>
    <col min="1" max="1" width="12.85546875" customWidth="1"/>
    <col min="2" max="2" width="24.140625" customWidth="1"/>
    <col min="3" max="3" width="15.42578125" customWidth="1"/>
  </cols>
  <sheetData>
    <row r="1" spans="1:3">
      <c r="A1" s="18" t="s">
        <v>52</v>
      </c>
      <c r="B1" s="18"/>
      <c r="C1" s="18"/>
    </row>
    <row r="2" spans="1:3">
      <c r="A2" s="4" t="s">
        <v>53</v>
      </c>
      <c r="B2" s="4" t="s">
        <v>54</v>
      </c>
      <c r="C2" s="4" t="s">
        <v>55</v>
      </c>
    </row>
    <row r="3" spans="1:3">
      <c r="A3" s="20" t="s">
        <v>56</v>
      </c>
      <c r="B3" s="2" t="s">
        <v>57</v>
      </c>
      <c r="C3" s="3">
        <v>370.41430363607867</v>
      </c>
    </row>
    <row r="4" spans="1:3">
      <c r="A4" s="20"/>
      <c r="B4" s="2" t="s">
        <v>58</v>
      </c>
      <c r="C4" s="3">
        <v>66.387132822122112</v>
      </c>
    </row>
    <row r="5" spans="1:3">
      <c r="A5" s="20"/>
      <c r="B5" s="2" t="s">
        <v>59</v>
      </c>
      <c r="C5" s="3">
        <v>166.95030501123478</v>
      </c>
    </row>
    <row r="6" spans="1:3">
      <c r="A6" s="20"/>
      <c r="B6" s="2" t="s">
        <v>60</v>
      </c>
      <c r="C6" s="3">
        <v>115.83440802778595</v>
      </c>
    </row>
    <row r="7" spans="1:3">
      <c r="A7" s="20"/>
      <c r="B7" s="2" t="s">
        <v>61</v>
      </c>
      <c r="C7" s="3">
        <v>77.871961893350047</v>
      </c>
    </row>
    <row r="8" spans="1:3">
      <c r="A8" s="20"/>
      <c r="B8" s="2" t="s">
        <v>62</v>
      </c>
      <c r="C8" s="3">
        <v>237.87303408076778</v>
      </c>
    </row>
    <row r="9" spans="1:3">
      <c r="A9" s="2"/>
      <c r="B9" s="2"/>
      <c r="C9" s="6">
        <f>SUM(C3:C8)</f>
        <v>1035.3311454713394</v>
      </c>
    </row>
  </sheetData>
  <mergeCells count="2">
    <mergeCell ref="A3:A8"/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workbookViewId="0">
      <selection activeCell="C7" sqref="C7"/>
    </sheetView>
  </sheetViews>
  <sheetFormatPr defaultRowHeight="14.45"/>
  <cols>
    <col min="1" max="1" width="17.5703125" customWidth="1"/>
  </cols>
  <sheetData>
    <row r="1" spans="1:14">
      <c r="A1" s="21" t="s">
        <v>63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1" customFormat="1" ht="15" customHeight="1">
      <c r="A2" s="9" t="s">
        <v>64</v>
      </c>
      <c r="B2" s="17">
        <v>45017</v>
      </c>
      <c r="C2" s="17">
        <v>45047</v>
      </c>
      <c r="D2" s="17">
        <v>45078</v>
      </c>
      <c r="E2" s="17">
        <v>45108</v>
      </c>
      <c r="F2" s="17">
        <v>45139</v>
      </c>
      <c r="G2" s="17">
        <v>45170</v>
      </c>
      <c r="H2" s="17">
        <v>45200</v>
      </c>
      <c r="I2" s="17">
        <v>45231</v>
      </c>
      <c r="J2" s="17">
        <v>45261</v>
      </c>
      <c r="K2" s="17">
        <v>45292</v>
      </c>
      <c r="L2" s="17">
        <v>45323</v>
      </c>
      <c r="M2" s="17">
        <v>45352</v>
      </c>
      <c r="N2" s="17">
        <v>45383</v>
      </c>
    </row>
    <row r="3" spans="1:14" s="1" customFormat="1" ht="15" customHeight="1">
      <c r="A3" s="11" t="s">
        <v>65</v>
      </c>
      <c r="B3" s="12">
        <v>537.04539354575002</v>
      </c>
      <c r="C3" s="12">
        <v>547.47431972906384</v>
      </c>
      <c r="D3" s="12">
        <v>559.12698786094052</v>
      </c>
      <c r="E3" s="12">
        <v>575.26479252438764</v>
      </c>
      <c r="F3" s="12">
        <v>593.55190522867531</v>
      </c>
      <c r="G3" s="12">
        <v>606</v>
      </c>
      <c r="H3" s="10">
        <v>616.5128167566362</v>
      </c>
      <c r="I3" s="10">
        <v>629.38528836595231</v>
      </c>
      <c r="J3" s="10">
        <v>643.78124806085043</v>
      </c>
      <c r="K3" s="10">
        <v>660.77840463311202</v>
      </c>
      <c r="L3" s="10">
        <v>681.4</v>
      </c>
      <c r="M3" s="10">
        <v>701.94845104700175</v>
      </c>
      <c r="N3" s="12">
        <v>718.00104149627828</v>
      </c>
    </row>
    <row r="4" spans="1:14" s="1" customFormat="1" ht="15" customHeight="1">
      <c r="A4" s="11" t="s">
        <v>66</v>
      </c>
      <c r="B4" s="12">
        <v>640.04313095742384</v>
      </c>
      <c r="C4" s="12">
        <v>654.05632427503031</v>
      </c>
      <c r="D4" s="12">
        <v>669.73220776154926</v>
      </c>
      <c r="E4" s="12">
        <v>692.86309680325871</v>
      </c>
      <c r="F4" s="12">
        <v>719.65858130900403</v>
      </c>
      <c r="G4" s="12">
        <v>737.3</v>
      </c>
      <c r="H4" s="10">
        <v>751.40968956286883</v>
      </c>
      <c r="I4" s="10">
        <v>769.58093291231057</v>
      </c>
      <c r="J4" s="10">
        <v>790.53443306478505</v>
      </c>
      <c r="K4" s="10">
        <v>815.92577105475982</v>
      </c>
      <c r="L4" s="10">
        <v>846.8</v>
      </c>
      <c r="M4" s="10">
        <v>877.47286328771031</v>
      </c>
      <c r="N4" s="12">
        <v>899.4533858833189</v>
      </c>
    </row>
    <row r="5" spans="1:14" s="1" customFormat="1" ht="15" customHeight="1">
      <c r="A5" s="11" t="s">
        <v>67</v>
      </c>
      <c r="B5" s="12">
        <v>491.13279999999997</v>
      </c>
      <c r="C5" s="12">
        <v>503.19779999999997</v>
      </c>
      <c r="D5" s="12">
        <v>514.97910000000002</v>
      </c>
      <c r="E5" s="12">
        <v>590.44740000000002</v>
      </c>
      <c r="F5" s="12">
        <v>615.17729999999995</v>
      </c>
      <c r="G5" s="12">
        <v>630.51499999999999</v>
      </c>
      <c r="H5" s="10">
        <v>703</v>
      </c>
      <c r="I5" s="10">
        <v>742.09460952734867</v>
      </c>
      <c r="J5" s="10">
        <v>786</v>
      </c>
      <c r="K5" s="10">
        <v>858.09636127373221</v>
      </c>
      <c r="L5" s="10">
        <v>938</v>
      </c>
      <c r="M5" s="10">
        <v>982</v>
      </c>
      <c r="N5" s="10">
        <v>1035</v>
      </c>
    </row>
    <row r="6" spans="1:14" s="1" customFormat="1" ht="15" customHeight="1">
      <c r="A6" s="11"/>
      <c r="B6" s="13"/>
      <c r="C6" s="13"/>
      <c r="D6" s="13"/>
      <c r="E6" s="13"/>
      <c r="F6" s="13"/>
      <c r="G6" s="13"/>
      <c r="H6" s="13"/>
      <c r="I6" s="13"/>
      <c r="J6" s="13"/>
      <c r="K6" s="14"/>
      <c r="L6" s="15"/>
      <c r="M6" s="15"/>
      <c r="N6" s="15"/>
    </row>
    <row r="7" spans="1:14" s="1" customFormat="1" ht="29.1">
      <c r="A7" s="16" t="s">
        <v>68</v>
      </c>
      <c r="B7" s="17">
        <v>45017</v>
      </c>
      <c r="C7" s="17">
        <v>45047</v>
      </c>
      <c r="D7" s="17">
        <v>45078</v>
      </c>
      <c r="E7" s="17">
        <v>45108</v>
      </c>
      <c r="F7" s="17">
        <v>45139</v>
      </c>
      <c r="G7" s="17">
        <v>45170</v>
      </c>
      <c r="H7" s="17">
        <v>45200</v>
      </c>
      <c r="I7" s="17">
        <v>45231</v>
      </c>
      <c r="J7" s="17">
        <v>45261</v>
      </c>
      <c r="K7" s="17">
        <v>45292</v>
      </c>
      <c r="L7" s="17">
        <v>45323</v>
      </c>
      <c r="M7" s="17">
        <v>45352</v>
      </c>
      <c r="N7" s="17">
        <v>45383</v>
      </c>
    </row>
    <row r="8" spans="1:14" s="1" customFormat="1" ht="15" customHeight="1">
      <c r="A8" s="11" t="s">
        <v>65</v>
      </c>
      <c r="B8" s="14">
        <f t="shared" ref="B8:N8" si="0">(B3/$B$2)*100</f>
        <v>1.1929835252143635</v>
      </c>
      <c r="C8" s="14">
        <f t="shared" si="0"/>
        <v>1.216150164891183</v>
      </c>
      <c r="D8" s="14">
        <f t="shared" si="0"/>
        <v>1.2420352041694038</v>
      </c>
      <c r="E8" s="14">
        <f t="shared" si="0"/>
        <v>1.2778834496398863</v>
      </c>
      <c r="F8" s="14">
        <f t="shared" si="0"/>
        <v>1.3185061315251467</v>
      </c>
      <c r="G8" s="14">
        <f t="shared" si="0"/>
        <v>1.3461581180442943</v>
      </c>
      <c r="H8" s="14">
        <f t="shared" si="0"/>
        <v>1.3695111108173272</v>
      </c>
      <c r="I8" s="14">
        <f t="shared" si="0"/>
        <v>1.3981058008440195</v>
      </c>
      <c r="J8" s="14">
        <f t="shared" si="0"/>
        <v>1.4300847414551179</v>
      </c>
      <c r="K8" s="14">
        <f t="shared" si="0"/>
        <v>1.4678419366752828</v>
      </c>
      <c r="L8" s="14">
        <f t="shared" si="0"/>
        <v>1.5136503987382544</v>
      </c>
      <c r="M8" s="14">
        <f t="shared" si="0"/>
        <v>1.5592963792500649</v>
      </c>
      <c r="N8" s="14">
        <f t="shared" si="0"/>
        <v>1.5949553313110119</v>
      </c>
    </row>
    <row r="9" spans="1:14" s="1" customFormat="1" ht="15" customHeight="1">
      <c r="A9" s="11" t="s">
        <v>66</v>
      </c>
      <c r="B9" s="14">
        <f>(B4/$B$3)*100</f>
        <v>119.17859060882152</v>
      </c>
      <c r="C9" s="14">
        <f t="shared" ref="C9:N9" si="1">(C4/$B$3)*100</f>
        <v>121.78790324533568</v>
      </c>
      <c r="D9" s="14">
        <f t="shared" si="1"/>
        <v>124.70681544063851</v>
      </c>
      <c r="E9" s="14">
        <f t="shared" si="1"/>
        <v>129.01387948395742</v>
      </c>
      <c r="F9" s="14">
        <f t="shared" si="1"/>
        <v>134.0033058579242</v>
      </c>
      <c r="G9" s="14">
        <f t="shared" si="1"/>
        <v>137.28820856875865</v>
      </c>
      <c r="H9" s="14">
        <f t="shared" si="1"/>
        <v>139.91548919204305</v>
      </c>
      <c r="I9" s="14">
        <f t="shared" si="1"/>
        <v>143.29904737312512</v>
      </c>
      <c r="J9" s="14">
        <f t="shared" si="1"/>
        <v>147.20067289757708</v>
      </c>
      <c r="K9" s="14">
        <f t="shared" si="1"/>
        <v>151.92864157492349</v>
      </c>
      <c r="L9" s="14">
        <f t="shared" si="1"/>
        <v>157.67754647500993</v>
      </c>
      <c r="M9" s="14">
        <f t="shared" si="1"/>
        <v>163.38895628437407</v>
      </c>
      <c r="N9" s="14">
        <f t="shared" si="1"/>
        <v>167.4818174949481</v>
      </c>
    </row>
    <row r="10" spans="1:14" s="1" customFormat="1" ht="15" customHeight="1">
      <c r="A10" s="11" t="s">
        <v>67</v>
      </c>
      <c r="B10" s="14">
        <f>(B5/$B$4)*100</f>
        <v>76.734328710836593</v>
      </c>
      <c r="C10" s="14">
        <f t="shared" ref="C10:N10" si="2">(C5/$B$4)*100</f>
        <v>78.619357924719779</v>
      </c>
      <c r="D10" s="14">
        <f t="shared" si="2"/>
        <v>80.460062000768005</v>
      </c>
      <c r="E10" s="14">
        <f t="shared" si="2"/>
        <v>92.251189246694224</v>
      </c>
      <c r="F10" s="14">
        <f t="shared" si="2"/>
        <v>96.114975732927917</v>
      </c>
      <c r="G10" s="14">
        <f t="shared" si="2"/>
        <v>98.511329862540521</v>
      </c>
      <c r="H10" s="14">
        <f t="shared" si="2"/>
        <v>109.83634789555521</v>
      </c>
      <c r="I10" s="14">
        <f t="shared" si="2"/>
        <v>115.94446899496738</v>
      </c>
      <c r="J10" s="14">
        <f t="shared" si="2"/>
        <v>122.80422396288249</v>
      </c>
      <c r="K10" s="14">
        <f t="shared" si="2"/>
        <v>134.06852128701519</v>
      </c>
      <c r="L10" s="14">
        <f t="shared" si="2"/>
        <v>146.55262350786739</v>
      </c>
      <c r="M10" s="14">
        <f t="shared" si="2"/>
        <v>153.42716021825774</v>
      </c>
      <c r="N10" s="14">
        <f t="shared" si="2"/>
        <v>161.70785216486433</v>
      </c>
    </row>
    <row r="11" spans="1:14" s="1" customFormat="1"/>
    <row r="12" spans="1:14" s="1" customFormat="1"/>
    <row r="13" spans="1:14" s="1" customFormat="1"/>
    <row r="14" spans="1:14" s="1" customFormat="1"/>
    <row r="15" spans="1:14" s="1" customFormat="1"/>
    <row r="16" spans="1:14" s="1" customFormat="1"/>
    <row r="17" s="1" customFormat="1"/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Bukola Babalola</dc:creator>
  <cp:keywords/>
  <dc:description/>
  <cp:lastModifiedBy/>
  <cp:revision/>
  <dcterms:created xsi:type="dcterms:W3CDTF">2024-01-09T10:30:21Z</dcterms:created>
  <dcterms:modified xsi:type="dcterms:W3CDTF">2024-05-28T08:51:56Z</dcterms:modified>
  <cp:category/>
  <cp:contentStatus/>
</cp:coreProperties>
</file>