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D2B5C7E1-B054-4AE0-A717-0C759FA95B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esel JUN 2015 - DEC 2019" sheetId="1" r:id="rId1"/>
  </sheets>
  <definedNames>
    <definedName name="_xlnm._FilterDatabase" localSheetId="0" hidden="1">'Diesel JUN 2015 - DEC 2019'!$A$2:$BF$60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G42" i="1" l="1"/>
  <c r="BF42" i="1"/>
  <c r="BG41" i="1"/>
  <c r="BF41" i="1"/>
  <c r="BG40" i="1"/>
  <c r="BF40" i="1"/>
  <c r="BG39" i="1"/>
  <c r="BF39" i="1"/>
  <c r="BG38" i="1"/>
  <c r="BF38" i="1"/>
  <c r="BG37" i="1"/>
  <c r="BF37" i="1"/>
  <c r="BG36" i="1"/>
  <c r="BF36" i="1"/>
  <c r="BG35" i="1"/>
  <c r="BF35" i="1"/>
  <c r="BG34" i="1"/>
  <c r="BF34" i="1"/>
  <c r="BG33" i="1"/>
  <c r="BF33" i="1"/>
  <c r="BG32" i="1"/>
  <c r="BF32" i="1"/>
  <c r="BG31" i="1"/>
  <c r="BF31" i="1"/>
  <c r="BG30" i="1"/>
  <c r="BF30" i="1"/>
  <c r="BG29" i="1"/>
  <c r="BF29" i="1"/>
  <c r="BG28" i="1"/>
  <c r="BF28" i="1"/>
  <c r="BG27" i="1"/>
  <c r="BF27" i="1"/>
  <c r="BG26" i="1"/>
  <c r="BF26" i="1"/>
  <c r="BG25" i="1"/>
  <c r="BF25" i="1"/>
  <c r="BG24" i="1"/>
  <c r="BF24" i="1"/>
  <c r="BG23" i="1"/>
  <c r="BF23" i="1"/>
  <c r="BG22" i="1"/>
  <c r="BF22" i="1"/>
  <c r="BG21" i="1"/>
  <c r="BF21" i="1"/>
  <c r="BG20" i="1"/>
  <c r="BF20" i="1"/>
  <c r="BG19" i="1"/>
  <c r="BF19" i="1"/>
  <c r="BG18" i="1"/>
  <c r="BF18" i="1"/>
  <c r="BG17" i="1"/>
  <c r="BF17" i="1"/>
  <c r="BG16" i="1"/>
  <c r="BF16" i="1"/>
  <c r="BG15" i="1"/>
  <c r="BF15" i="1"/>
  <c r="BG14" i="1"/>
  <c r="BF14" i="1"/>
  <c r="BG13" i="1"/>
  <c r="BF13" i="1"/>
  <c r="BG12" i="1"/>
  <c r="BF12" i="1"/>
  <c r="BG11" i="1"/>
  <c r="BF11" i="1"/>
  <c r="BG10" i="1"/>
  <c r="BF10" i="1"/>
  <c r="BG9" i="1"/>
  <c r="BF9" i="1"/>
  <c r="BG8" i="1"/>
  <c r="BF8" i="1"/>
  <c r="BG7" i="1"/>
  <c r="BF7" i="1"/>
  <c r="BG6" i="1"/>
  <c r="BF6" i="1"/>
  <c r="BG5" i="1"/>
  <c r="BF5" i="1"/>
  <c r="BE42" i="1" l="1"/>
  <c r="BE43" i="1" s="1"/>
  <c r="BD42" i="1"/>
  <c r="BC42" i="1"/>
  <c r="BB42" i="1"/>
  <c r="BA42" i="1"/>
  <c r="AZ42" i="1"/>
  <c r="BD43" i="1" l="1"/>
  <c r="BB43" i="1"/>
  <c r="BC43" i="1"/>
  <c r="BA43" i="1"/>
  <c r="AY42" i="1"/>
  <c r="AZ43" i="1" s="1"/>
  <c r="AX42" i="1"/>
  <c r="AY43" i="1" l="1"/>
  <c r="AW42" i="1"/>
  <c r="AX43" i="1" s="1"/>
  <c r="AV42" i="1"/>
  <c r="AR42" i="1"/>
  <c r="BD44" i="1" s="1"/>
  <c r="AS42" i="1"/>
  <c r="BE44" i="1" s="1"/>
  <c r="AT42" i="1"/>
  <c r="AU42" i="1"/>
  <c r="AQ42" i="1"/>
  <c r="BC44" i="1" s="1"/>
  <c r="AP42" i="1"/>
  <c r="BB44" i="1" s="1"/>
  <c r="AO42" i="1"/>
  <c r="BA44" i="1" s="1"/>
  <c r="AN42" i="1"/>
  <c r="AZ44" i="1" s="1"/>
  <c r="AM42" i="1"/>
  <c r="AY44" i="1" s="1"/>
  <c r="AW43" i="1" l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<sst xmlns="http://schemas.openxmlformats.org/spreadsheetml/2006/main" count="93" uniqueCount="52">
  <si>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</si>
  <si>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</si>
  <si>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</si>
  <si>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</si>
  <si>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</si>
  <si>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</si>
  <si>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</si>
  <si>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</si>
  <si>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</si>
  <si>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</si>
  <si>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</si>
  <si>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</si>
  <si>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</si>
  <si>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</si>
  <si>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</si>
  <si>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</si>
  <si>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</si>
  <si>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</si>
  <si>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</si>
  <si>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</si>
  <si>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</si>
  <si>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</si>
  <si>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</si>
  <si>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</si>
  <si>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</si>
  <si>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</si>
  <si>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</si>
  <si>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</si>
  <si>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</si>
  <si>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</si>
  <si>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</si>
  <si>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</si>
  <si>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</si>
  <si>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</si>
  <si>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</si>
  <si>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</si>
  <si>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</si>
  <si>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</si>
  <si>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</si>
  <si>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</si>
  <si>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</si>
  <si>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</si>
  <si>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</si>
  <si>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</si>
  <si>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</si>
  <si>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</si>
  <si>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</si>
  <si>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River</t>
  </si>
  <si>
    <t>Year on Year %</t>
  </si>
  <si>
    <t>Month on Month %</t>
  </si>
  <si>
    <t>(Dec 2018-Dec 2019)</t>
  </si>
  <si>
    <t xml:space="preserve"> December 2019/November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</si>
</sst>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0"/>
      <name val="Corbel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53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6" fillId="0" borderId="0" xfId="2" applyNumberFormat="1" applyFont="1" applyFill="1" applyBorder="1" applyAlignment="1">
      <alignment horizontal="right" wrapText="1"/>
    </xf>
    <xf numFmtId="164" fontId="17" fillId="4" borderId="4" xfId="0" applyNumberFormat="1" applyFont="1" applyFill="1" applyBorder="1" applyAlignment="1">
      <alignment horizontal="right" vertical="center" wrapText="1"/>
    </xf>
    <xf numFmtId="0" fontId="18" fillId="0" borderId="4" xfId="0" applyFont="1" applyBorder="1"/>
    <xf numFmtId="0" fontId="19" fillId="4" borderId="4" xfId="0" applyFont="1" applyFill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4" fontId="17" fillId="4" borderId="0" xfId="0" applyNumberFormat="1" applyFont="1" applyFill="1" applyAlignment="1">
      <alignment horizontal="right" vertical="center"/>
    </xf>
    <xf numFmtId="0" fontId="18" fillId="0" borderId="4" xfId="0" applyFont="1" applyBorder="1" applyAlignment="1">
      <alignment horizontal="center"/>
    </xf>
    <xf numFmtId="0" fontId="20" fillId="0" borderId="4" xfId="0" applyFont="1" applyBorder="1"/>
    <xf numFmtId="0" fontId="20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G72"/>
  <sheetViews>
    <sheetView tabSelected="1" zoomScale="115" zoomScaleNormal="115" workbookViewId="0">
      <pane xSplit="1" ySplit="4" topLeftCell="BC36" activePane="bottomRight" state="frozen"/>
      <selection pane="topRight" activeCell="B1" sqref="B1"/>
      <selection pane="bottomLeft" activeCell="A4" sqref="A4"/>
      <selection pane="bottomRight" activeCell="BF1" sqref="BF1:BG1048576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58" max="59" width="29" style="50" customWidth="1"/>
  </cols>
  <sheetData>
    <row r="2" spans="1:59" ht="15" customHeight="1" x14ac:dyDescent="0.35">
      <c r="C2" s="13" t="s">
        <v>43</v>
      </c>
      <c r="BF2" s="46"/>
      <c r="BG2" s="46"/>
    </row>
    <row r="3" spans="1:59" ht="15" customHeight="1" x14ac:dyDescent="0.35">
      <c r="C3" s="13" t="s">
        <v>46</v>
      </c>
      <c r="Y3" s="12"/>
      <c r="BF3" s="47" t="s">
        <v>48</v>
      </c>
      <c r="BG3" s="47" t="s">
        <v>49</v>
      </c>
    </row>
    <row r="4" spans="1:59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47" t="s">
        <v>50</v>
      </c>
      <c r="BG4" s="47" t="s">
        <v>51</v>
      </c>
    </row>
    <row r="5" spans="1:59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48">
        <f>(BE5-AS5)/AS5*100</f>
        <v>4.2116065257910149</v>
      </c>
      <c r="BG5" s="48">
        <f>(BE5-BD5)/BD5*100</f>
        <v>4.0133779264213043</v>
      </c>
    </row>
    <row r="6" spans="1:59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48">
        <f t="shared" ref="BF6:BF42" si="0">(BE6-AS6)/AS6*100</f>
        <v>3.2366071428571432</v>
      </c>
      <c r="BG6" s="48">
        <f t="shared" ref="BG6:BG42" si="1">(BE6-BD6)/BD6*100</f>
        <v>3.6995515695067267</v>
      </c>
    </row>
    <row r="7" spans="1:59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48">
        <f t="shared" si="0"/>
        <v>7.2796934865898857</v>
      </c>
      <c r="BG7" s="48">
        <f t="shared" si="1"/>
        <v>6.4389591355333664</v>
      </c>
    </row>
    <row r="8" spans="1:59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48">
        <f t="shared" si="0"/>
        <v>3.1882809133993932</v>
      </c>
      <c r="BG8" s="48">
        <f t="shared" si="1"/>
        <v>-0.20833333333333923</v>
      </c>
    </row>
    <row r="9" spans="1:59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48">
        <f t="shared" si="0"/>
        <v>-1.0073710073708644</v>
      </c>
      <c r="BG9" s="48">
        <f t="shared" si="1"/>
        <v>6.9172932330827113</v>
      </c>
    </row>
    <row r="10" spans="1:59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48">
        <f t="shared" si="0"/>
        <v>4.6066619418851893</v>
      </c>
      <c r="BG10" s="48">
        <f t="shared" si="1"/>
        <v>-1.1307010527004551</v>
      </c>
    </row>
    <row r="11" spans="1:59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48">
        <f t="shared" si="0"/>
        <v>4.5833333333333286</v>
      </c>
      <c r="BG11" s="48">
        <f t="shared" si="1"/>
        <v>-0.3968253968254013</v>
      </c>
    </row>
    <row r="12" spans="1:59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48">
        <f t="shared" si="0"/>
        <v>17.809734513274336</v>
      </c>
      <c r="BG12" s="48">
        <f t="shared" si="1"/>
        <v>2.8985507246376812</v>
      </c>
    </row>
    <row r="13" spans="1:59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48">
        <f t="shared" si="0"/>
        <v>9.361318568117424</v>
      </c>
      <c r="BG13" s="48">
        <f t="shared" si="1"/>
        <v>0.75757575757561069</v>
      </c>
    </row>
    <row r="14" spans="1:59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48">
        <f t="shared" si="0"/>
        <v>2.1739130434782608</v>
      </c>
      <c r="BG14" s="48">
        <f t="shared" si="1"/>
        <v>1.7001545595054042</v>
      </c>
    </row>
    <row r="15" spans="1:59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48">
        <f t="shared" si="0"/>
        <v>-3.7984348158045402</v>
      </c>
      <c r="BG15" s="48">
        <f t="shared" si="1"/>
        <v>0.53859964093357582</v>
      </c>
    </row>
    <row r="16" spans="1:59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48">
        <f t="shared" si="0"/>
        <v>-3.4668260609683172</v>
      </c>
      <c r="BG16" s="48">
        <f t="shared" si="1"/>
        <v>-1.4743263853584063</v>
      </c>
    </row>
    <row r="17" spans="1:59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48">
        <f t="shared" si="0"/>
        <v>9.3164033663074264</v>
      </c>
      <c r="BG17" s="48">
        <f t="shared" si="1"/>
        <v>1.7480211081792929</v>
      </c>
    </row>
    <row r="18" spans="1:59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48">
        <f t="shared" si="0"/>
        <v>1.4749262536873156</v>
      </c>
      <c r="BG18" s="48">
        <f t="shared" si="1"/>
        <v>-1.4326647564469914</v>
      </c>
    </row>
    <row r="19" spans="1:59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48">
        <f t="shared" si="0"/>
        <v>4.8591395501201502</v>
      </c>
      <c r="BG19" s="48">
        <f t="shared" si="1"/>
        <v>-0.54682159945318165</v>
      </c>
    </row>
    <row r="20" spans="1:59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48">
        <f t="shared" si="0"/>
        <v>-2.2471910112359552</v>
      </c>
      <c r="BG20" s="48">
        <f t="shared" si="1"/>
        <v>4.0669856459330145</v>
      </c>
    </row>
    <row r="21" spans="1:59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48">
        <f t="shared" si="0"/>
        <v>1.114963990397392</v>
      </c>
      <c r="BG21" s="48">
        <f t="shared" si="1"/>
        <v>-2.1938166216993165</v>
      </c>
    </row>
    <row r="22" spans="1:59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48">
        <f t="shared" si="0"/>
        <v>0</v>
      </c>
      <c r="BG22" s="48">
        <f t="shared" si="1"/>
        <v>2.0531400966183466</v>
      </c>
    </row>
    <row r="23" spans="1:59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48">
        <f t="shared" si="0"/>
        <v>9.1228070175439733</v>
      </c>
      <c r="BG23" s="48">
        <f t="shared" si="1"/>
        <v>5.4652977010762154</v>
      </c>
    </row>
    <row r="24" spans="1:59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48">
        <f t="shared" si="0"/>
        <v>9.5238095238095237</v>
      </c>
      <c r="BG24" s="48">
        <f t="shared" si="1"/>
        <v>4.0201005025125616</v>
      </c>
    </row>
    <row r="25" spans="1:59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8">
        <f t="shared" si="0"/>
        <v>0</v>
      </c>
      <c r="BG25" s="48">
        <f t="shared" si="1"/>
        <v>5.3383458646616591</v>
      </c>
    </row>
    <row r="26" spans="1:59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48">
        <f t="shared" si="0"/>
        <v>0</v>
      </c>
      <c r="BG26" s="48">
        <f t="shared" si="1"/>
        <v>2.319902319902317</v>
      </c>
    </row>
    <row r="27" spans="1:59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48">
        <f t="shared" si="0"/>
        <v>5.541237113401845</v>
      </c>
      <c r="BG27" s="48">
        <f t="shared" si="1"/>
        <v>-0.81743869209809261</v>
      </c>
    </row>
    <row r="28" spans="1:59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48">
        <f t="shared" si="0"/>
        <v>1.7316017316017316</v>
      </c>
      <c r="BG28" s="48">
        <f t="shared" si="1"/>
        <v>-2.7586206896551686</v>
      </c>
    </row>
    <row r="29" spans="1:59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48">
        <f t="shared" si="0"/>
        <v>7.1849234393402472</v>
      </c>
      <c r="BG29" s="48">
        <f t="shared" si="1"/>
        <v>3.9933972446192496</v>
      </c>
    </row>
    <row r="30" spans="1:59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48">
        <f t="shared" si="0"/>
        <v>2.6860036944682459</v>
      </c>
      <c r="BG30" s="48">
        <f t="shared" si="1"/>
        <v>1.4986182837250712</v>
      </c>
    </row>
    <row r="31" spans="1:59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48">
        <f t="shared" si="0"/>
        <v>4.6119235095611355</v>
      </c>
      <c r="BG31" s="48">
        <f t="shared" si="1"/>
        <v>8.0710250201770126E-2</v>
      </c>
    </row>
    <row r="32" spans="1:59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48">
        <f t="shared" si="0"/>
        <v>0.73162620552059121</v>
      </c>
      <c r="BG32" s="48">
        <f t="shared" si="1"/>
        <v>-7.4317941879202039</v>
      </c>
    </row>
    <row r="33" spans="1:59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48">
        <f t="shared" si="0"/>
        <v>4.5817570407734323</v>
      </c>
      <c r="BG33" s="48">
        <f t="shared" si="1"/>
        <v>9.4194786502478838</v>
      </c>
    </row>
    <row r="34" spans="1:59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48">
        <f t="shared" si="0"/>
        <v>1.1111111111111112</v>
      </c>
      <c r="BG34" s="48">
        <f t="shared" si="1"/>
        <v>2.7419354838709733</v>
      </c>
    </row>
    <row r="35" spans="1:59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48">
        <f t="shared" si="0"/>
        <v>-2.869757174392936</v>
      </c>
      <c r="BG35" s="48">
        <f t="shared" si="1"/>
        <v>-0.90090090090090091</v>
      </c>
    </row>
    <row r="36" spans="1:59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48">
        <f t="shared" si="0"/>
        <v>13.636363636363635</v>
      </c>
      <c r="BG36" s="48">
        <f t="shared" si="1"/>
        <v>5.5555555555555554</v>
      </c>
    </row>
    <row r="37" spans="1:59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48">
        <f t="shared" si="0"/>
        <v>-7.2339357429718918</v>
      </c>
      <c r="BG37" s="48">
        <f t="shared" si="1"/>
        <v>-2.3944926668662081</v>
      </c>
    </row>
    <row r="38" spans="1:59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48">
        <f t="shared" si="0"/>
        <v>0</v>
      </c>
      <c r="BG38" s="48">
        <f t="shared" si="1"/>
        <v>-0.10582010582010583</v>
      </c>
    </row>
    <row r="39" spans="1:59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48">
        <f t="shared" si="0"/>
        <v>8.4249084249084216</v>
      </c>
      <c r="BG39" s="48">
        <f t="shared" si="1"/>
        <v>10.098039270437509</v>
      </c>
    </row>
    <row r="40" spans="1:59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48">
        <f t="shared" si="0"/>
        <v>9.3023255813953494</v>
      </c>
      <c r="BG40" s="48">
        <f t="shared" si="1"/>
        <v>6.5768917084881497</v>
      </c>
    </row>
    <row r="41" spans="1:59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48">
        <f t="shared" si="0"/>
        <v>9.5238095238095237</v>
      </c>
      <c r="BG41" s="48">
        <f t="shared" si="1"/>
        <v>9.1525423728812054</v>
      </c>
    </row>
    <row r="42" spans="1:59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" si="21">AVERAGE(BE5:BE41)</f>
        <v>229.80901540711858</v>
      </c>
      <c r="BF42" s="48">
        <f t="shared" si="0"/>
        <v>3.7213632460462596</v>
      </c>
      <c r="BG42" s="48">
        <f t="shared" si="1"/>
        <v>2.1017770239662257</v>
      </c>
    </row>
    <row r="43" spans="1:59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2">E42/D42*100-100</f>
        <v>4.1031303754704282</v>
      </c>
      <c r="F43" s="9">
        <f t="shared" si="22"/>
        <v>1.0249217719389208</v>
      </c>
      <c r="G43" s="9">
        <f t="shared" si="22"/>
        <v>-0.60255463081912808</v>
      </c>
      <c r="H43" s="9">
        <f t="shared" si="22"/>
        <v>7.2216487759870489</v>
      </c>
      <c r="I43" s="9">
        <f t="shared" ref="I43" si="23">I42/H42*100-100</f>
        <v>0.67037993955159436</v>
      </c>
      <c r="J43" s="9">
        <f>J42/I42*100-100</f>
        <v>-2.4165419909857917</v>
      </c>
      <c r="K43" s="9">
        <f t="shared" ref="K43" si="24">K42/J42*100-100</f>
        <v>-7.7994576038893655</v>
      </c>
      <c r="L43" s="9">
        <f t="shared" ref="L43" si="25">L42/K42*100-100</f>
        <v>-1.0758062255718528</v>
      </c>
      <c r="M43" s="9">
        <f t="shared" ref="M43" si="26">M42/L42*100-100</f>
        <v>4.0760379149903088</v>
      </c>
      <c r="N43" s="9">
        <f t="shared" ref="N43" si="27">N42/M42*100-100</f>
        <v>-2.1983002774388609</v>
      </c>
      <c r="O43" s="9">
        <f t="shared" ref="O43" si="28">O42/N42*100-100</f>
        <v>23.253048673309905</v>
      </c>
      <c r="P43" s="9">
        <f t="shared" ref="P43" si="29">P42/O42*100-100</f>
        <v>12.614077712555073</v>
      </c>
      <c r="Q43" s="9">
        <f t="shared" ref="Q43" si="30">Q42/P42*100-100</f>
        <v>-4.8511010091539646</v>
      </c>
      <c r="R43" s="9">
        <f t="shared" ref="R43" si="31">R42/Q42*100-100</f>
        <v>-1.9504597551869978</v>
      </c>
      <c r="S43" s="9">
        <f t="shared" ref="S43:U43" si="32">S42/R42*100-100</f>
        <v>-2.8229494912888669</v>
      </c>
      <c r="T43" s="9">
        <f t="shared" si="32"/>
        <v>4.4947843156112555</v>
      </c>
      <c r="U43" s="9">
        <f t="shared" si="32"/>
        <v>0.29684373645757489</v>
      </c>
      <c r="V43" s="9">
        <f t="shared" ref="V43" si="33">V42/U42*100-100</f>
        <v>15.767937415338167</v>
      </c>
      <c r="W43" s="9">
        <f t="shared" ref="W43:AQ43" si="34">W42/V42*100-100</f>
        <v>9.7626245702138021</v>
      </c>
      <c r="X43" s="9">
        <f t="shared" si="34"/>
        <v>-5.9443417580118592</v>
      </c>
      <c r="Y43" s="9">
        <f t="shared" si="34"/>
        <v>-2.2624290635974376</v>
      </c>
      <c r="Z43" s="9">
        <f t="shared" si="34"/>
        <v>-5.6491698059628419</v>
      </c>
      <c r="AA43" s="9">
        <f t="shared" si="34"/>
        <v>-2.7172083189478116</v>
      </c>
      <c r="AB43" s="9">
        <f t="shared" si="34"/>
        <v>-6.0808105072686658</v>
      </c>
      <c r="AC43" s="9">
        <f t="shared" si="34"/>
        <v>-0.70318642602846637</v>
      </c>
      <c r="AD43" s="9">
        <f t="shared" si="34"/>
        <v>-5.827122207081743</v>
      </c>
      <c r="AE43" s="9">
        <f t="shared" si="34"/>
        <v>9.2837419408763822</v>
      </c>
      <c r="AF43" s="9">
        <f t="shared" si="34"/>
        <v>-1.3327635660286319</v>
      </c>
      <c r="AG43" s="9">
        <f t="shared" si="34"/>
        <v>3.6728594461543196</v>
      </c>
      <c r="AH43" s="9">
        <f t="shared" si="34"/>
        <v>3.5035804799939569</v>
      </c>
      <c r="AI43" s="9">
        <f t="shared" si="34"/>
        <v>-1.8397295640868521</v>
      </c>
      <c r="AJ43" s="9">
        <f t="shared" si="34"/>
        <v>-1.6548006939177355</v>
      </c>
      <c r="AK43" s="9">
        <f t="shared" si="34"/>
        <v>-1.0022225494315506</v>
      </c>
      <c r="AL43" s="9">
        <f t="shared" si="34"/>
        <v>0.64716068534322346</v>
      </c>
      <c r="AM43" s="9">
        <f t="shared" si="34"/>
        <v>-0.3371119136877212</v>
      </c>
      <c r="AN43" s="9">
        <f t="shared" si="34"/>
        <v>-0.31723143425337241</v>
      </c>
      <c r="AO43" s="9">
        <f t="shared" si="34"/>
        <v>1.7917341769652353</v>
      </c>
      <c r="AP43" s="9">
        <f t="shared" si="34"/>
        <v>1.7571657271875409</v>
      </c>
      <c r="AQ43" s="9">
        <f t="shared" si="34"/>
        <v>3.6323214286298366</v>
      </c>
      <c r="AR43" s="9">
        <f t="shared" ref="AR43" si="35">AR42/AQ42*100-100</f>
        <v>9.7927334680207423E-2</v>
      </c>
      <c r="AS43" s="9">
        <f t="shared" ref="AS43" si="36">AS42/AR42*100-100</f>
        <v>0.92100677983013668</v>
      </c>
      <c r="AT43" s="9">
        <f t="shared" ref="AT43" si="37">AT42/AS42*100-100</f>
        <v>1.5898021764772352</v>
      </c>
      <c r="AU43" s="9">
        <f t="shared" ref="AU43:AY43" si="38">AU42/AT42*100-100</f>
        <v>0.23061035438989563</v>
      </c>
      <c r="AV43" s="9">
        <f t="shared" si="38"/>
        <v>1.5756661091914026</v>
      </c>
      <c r="AW43" s="9">
        <f t="shared" si="38"/>
        <v>0.65911757365209667</v>
      </c>
      <c r="AX43" s="9">
        <f t="shared" si="38"/>
        <v>-1.1505873326067331</v>
      </c>
      <c r="AY43" s="9">
        <f t="shared" si="38"/>
        <v>-1.4601737061134941</v>
      </c>
      <c r="AZ43" s="9">
        <f t="shared" ref="AZ43:BD43" si="39">AZ42/AY42*100-100</f>
        <v>0.1220049629920652</v>
      </c>
      <c r="BA43" s="9">
        <f t="shared" si="39"/>
        <v>1.8291243341523398</v>
      </c>
      <c r="BB43" s="9">
        <f t="shared" si="39"/>
        <v>-0.50353202675800901</v>
      </c>
      <c r="BC43" s="9">
        <f t="shared" si="39"/>
        <v>-0.760103713499376</v>
      </c>
      <c r="BD43" s="9">
        <f t="shared" si="39"/>
        <v>-0.49148855502278366</v>
      </c>
      <c r="BE43" s="9">
        <f>BE42/BD42*100-100</f>
        <v>2.1017770239662354</v>
      </c>
      <c r="BF43" s="49"/>
      <c r="BG43" s="49"/>
    </row>
    <row r="44" spans="1:59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0">O42/C42*100-100</f>
        <v>20.721070868497392</v>
      </c>
      <c r="P44" s="9">
        <f t="shared" si="40"/>
        <v>41.889883000593215</v>
      </c>
      <c r="Q44" s="9">
        <f t="shared" si="40"/>
        <v>29.685496456766828</v>
      </c>
      <c r="R44" s="9">
        <f t="shared" si="40"/>
        <v>25.866004951841987</v>
      </c>
      <c r="S44" s="9">
        <f t="shared" si="40"/>
        <v>23.054340834470423</v>
      </c>
      <c r="T44" s="9">
        <f t="shared" si="40"/>
        <v>19.924818834509921</v>
      </c>
      <c r="U44" s="9">
        <f t="shared" si="40"/>
        <v>19.479839273381018</v>
      </c>
      <c r="V44" s="9">
        <f t="shared" ref="V44" si="41">V42/J42*100-100</f>
        <v>41.744664901275826</v>
      </c>
      <c r="W44" s="9">
        <f t="shared" ref="W44:AQ44" si="42">W42/K42*100-100</f>
        <v>68.743762607689405</v>
      </c>
      <c r="X44" s="9">
        <f t="shared" si="42"/>
        <v>60.439070168077905</v>
      </c>
      <c r="Y44" s="9">
        <f t="shared" si="42"/>
        <v>50.66796657200976</v>
      </c>
      <c r="Z44" s="9">
        <f t="shared" si="42"/>
        <v>45.351745113252463</v>
      </c>
      <c r="AA44" s="9">
        <f t="shared" si="42"/>
        <v>14.725142238140521</v>
      </c>
      <c r="AB44" s="9">
        <f t="shared" si="42"/>
        <v>-4.320200526375146</v>
      </c>
      <c r="AC44" s="9">
        <f t="shared" si="42"/>
        <v>-0.14914190397999505</v>
      </c>
      <c r="AD44" s="9">
        <f t="shared" si="42"/>
        <v>-4.0970244886797076</v>
      </c>
      <c r="AE44" s="9">
        <f t="shared" si="42"/>
        <v>7.8509377705573371</v>
      </c>
      <c r="AF44" s="9">
        <f t="shared" si="42"/>
        <v>1.8362212652878185</v>
      </c>
      <c r="AG44" s="9">
        <f t="shared" si="42"/>
        <v>5.2640527901874918</v>
      </c>
      <c r="AH44" s="9">
        <f t="shared" si="42"/>
        <v>-5.887531531886907</v>
      </c>
      <c r="AI44" s="9">
        <f t="shared" si="42"/>
        <v>-15.835600757598257</v>
      </c>
      <c r="AJ44" s="9">
        <f t="shared" si="42"/>
        <v>-11.997164522786747</v>
      </c>
      <c r="AK44" s="9">
        <f t="shared" si="42"/>
        <v>-10.862475523756714</v>
      </c>
      <c r="AL44" s="9">
        <f t="shared" si="42"/>
        <v>-4.9140454768234321</v>
      </c>
      <c r="AM44" s="9">
        <f t="shared" si="42"/>
        <v>-2.5876963390096108</v>
      </c>
      <c r="AN44" s="9">
        <f t="shared" si="42"/>
        <v>3.3902461652551636</v>
      </c>
      <c r="AO44" s="9">
        <f t="shared" si="42"/>
        <v>5.9880178965114226</v>
      </c>
      <c r="AP44" s="9">
        <f t="shared" si="42"/>
        <v>14.523847576445831</v>
      </c>
      <c r="AQ44" s="9">
        <f t="shared" si="42"/>
        <v>8.6014440254668045</v>
      </c>
      <c r="AR44" s="9">
        <f t="shared" ref="AR44" si="43">AR42/AF42*100-100</f>
        <v>10.176182544418367</v>
      </c>
      <c r="AS44" s="9">
        <f t="shared" ref="AS44" si="44">AS42/AG42*100-100</f>
        <v>7.2517081610552907</v>
      </c>
      <c r="AT44" s="9">
        <f t="shared" ref="AT44" si="45">AT42/AH42*100-100</f>
        <v>5.2686270817161613</v>
      </c>
      <c r="AU44" s="9">
        <f t="shared" ref="AU44:AY44" si="46">AU42/AI42*100-100</f>
        <v>7.4888923666697877</v>
      </c>
      <c r="AV44" s="9">
        <f t="shared" si="46"/>
        <v>11.01971340260846</v>
      </c>
      <c r="AW44" s="9">
        <f t="shared" si="46"/>
        <v>12.882800727180935</v>
      </c>
      <c r="AX44" s="9">
        <f t="shared" si="46"/>
        <v>10.866501112903975</v>
      </c>
      <c r="AY44" s="9">
        <f t="shared" si="46"/>
        <v>9.6171902224549228</v>
      </c>
      <c r="AZ44" s="9">
        <f t="shared" ref="AZ44:BD44" si="47">AZ42/AN42*100-100</f>
        <v>10.100201081826498</v>
      </c>
      <c r="BA44" s="9">
        <f t="shared" si="47"/>
        <v>10.140643106496455</v>
      </c>
      <c r="BB44" s="9">
        <f t="shared" si="47"/>
        <v>7.6936930297172523</v>
      </c>
      <c r="BC44" s="9">
        <f t="shared" si="47"/>
        <v>3.1291278593977836</v>
      </c>
      <c r="BD44" s="9">
        <f t="shared" si="47"/>
        <v>2.5218630711040078</v>
      </c>
      <c r="BE44" s="9">
        <f>BE42/AS42*100-100</f>
        <v>3.7213632460462662</v>
      </c>
      <c r="BF44" s="45"/>
      <c r="BG44" s="45"/>
    </row>
    <row r="45" spans="1:59" ht="15" customHeight="1" x14ac:dyDescent="0.25">
      <c r="BC45" s="41"/>
    </row>
    <row r="46" spans="1:59" ht="15" customHeight="1" x14ac:dyDescent="0.25">
      <c r="A46" s="14" t="s">
        <v>44</v>
      </c>
      <c r="BC46" s="41"/>
      <c r="BF46" s="51"/>
      <c r="BG46" s="51"/>
    </row>
    <row r="47" spans="1:59" ht="15" customHeight="1" x14ac:dyDescent="0.25">
      <c r="A47" s="5" t="s">
        <v>8</v>
      </c>
      <c r="B47" s="43">
        <v>266.25</v>
      </c>
      <c r="D47" s="5"/>
      <c r="E47" s="5"/>
      <c r="H47" s="5"/>
      <c r="BC47" s="41"/>
      <c r="BF47" s="52"/>
      <c r="BG47" s="52"/>
    </row>
    <row r="48" spans="1:59" ht="15" customHeight="1" x14ac:dyDescent="0.25">
      <c r="A48" s="5" t="s">
        <v>9</v>
      </c>
      <c r="B48" s="43">
        <v>257.36</v>
      </c>
      <c r="D48" s="5"/>
      <c r="E48" s="5"/>
      <c r="BC48" s="41"/>
      <c r="BF48" s="52"/>
      <c r="BG48" s="52"/>
    </row>
    <row r="49" spans="1:59" ht="15" customHeight="1" x14ac:dyDescent="0.25">
      <c r="A49" s="5" t="s">
        <v>34</v>
      </c>
      <c r="B49" s="43">
        <v>246.67</v>
      </c>
      <c r="D49" s="5"/>
      <c r="E49" s="5"/>
      <c r="H49" s="5"/>
      <c r="BC49" s="41"/>
      <c r="BF49" s="52"/>
      <c r="BG49" s="52"/>
    </row>
    <row r="50" spans="1:59" ht="15" customHeight="1" x14ac:dyDescent="0.25">
      <c r="BC50" s="41"/>
      <c r="BF50" s="52"/>
      <c r="BG50" s="52"/>
    </row>
    <row r="51" spans="1:59" ht="15" customHeight="1" x14ac:dyDescent="0.25">
      <c r="A51" s="14" t="s">
        <v>45</v>
      </c>
      <c r="BC51" s="41"/>
      <c r="BF51" s="52"/>
      <c r="BG51" s="52"/>
    </row>
    <row r="52" spans="1:59" ht="15" customHeight="1" x14ac:dyDescent="0.25">
      <c r="A52" s="5" t="s">
        <v>14</v>
      </c>
      <c r="B52" s="44">
        <v>215</v>
      </c>
      <c r="D52" s="5"/>
      <c r="BC52" s="41"/>
      <c r="BF52" s="52"/>
      <c r="BG52" s="52"/>
    </row>
    <row r="53" spans="1:59" ht="15" customHeight="1" x14ac:dyDescent="0.25">
      <c r="A53" s="5" t="s">
        <v>7</v>
      </c>
      <c r="B53" s="43">
        <v>209.17</v>
      </c>
      <c r="D53" s="5"/>
      <c r="BC53" s="41"/>
      <c r="BF53" s="52"/>
      <c r="BG53" s="52"/>
    </row>
    <row r="54" spans="1:59" ht="15" customHeight="1" x14ac:dyDescent="0.25">
      <c r="A54" s="5" t="s">
        <v>47</v>
      </c>
      <c r="B54" s="43">
        <v>203.81</v>
      </c>
      <c r="D54" s="5"/>
      <c r="BC54" s="41"/>
      <c r="BF54" s="52"/>
      <c r="BG54" s="52"/>
    </row>
    <row r="55" spans="1:59" ht="15" customHeight="1" x14ac:dyDescent="0.25">
      <c r="A55" s="5"/>
      <c r="B55" s="41"/>
      <c r="BC55" s="41"/>
      <c r="BF55" s="52"/>
      <c r="BG55" s="52"/>
    </row>
    <row r="56" spans="1:59" ht="15" customHeight="1" x14ac:dyDescent="0.25">
      <c r="BC56" s="41"/>
      <c r="BF56" s="52"/>
      <c r="BG56" s="52"/>
    </row>
    <row r="57" spans="1:59" ht="15" customHeight="1" x14ac:dyDescent="0.25">
      <c r="BC57" s="41"/>
      <c r="BF57" s="52"/>
      <c r="BG57" s="52"/>
    </row>
    <row r="58" spans="1:59" ht="15" customHeight="1" x14ac:dyDescent="0.25">
      <c r="BC58" s="41"/>
      <c r="BF58" s="52"/>
      <c r="BG58" s="52"/>
    </row>
    <row r="59" spans="1:59" ht="15" customHeight="1" x14ac:dyDescent="0.25">
      <c r="BC59" s="41"/>
      <c r="BF59" s="52"/>
      <c r="BG59" s="52"/>
    </row>
    <row r="60" spans="1:59" ht="15" customHeight="1" x14ac:dyDescent="0.25">
      <c r="BC60" s="41"/>
      <c r="BF60" s="52"/>
      <c r="BG60" s="52"/>
    </row>
    <row r="61" spans="1:59" ht="15" customHeight="1" x14ac:dyDescent="0.25">
      <c r="BF61" s="52"/>
      <c r="BG61" s="52"/>
    </row>
    <row r="62" spans="1:59" ht="15" customHeight="1" x14ac:dyDescent="0.25">
      <c r="BF62" s="52"/>
      <c r="BG62" s="52"/>
    </row>
    <row r="63" spans="1:59" ht="15" customHeight="1" x14ac:dyDescent="0.25">
      <c r="BF63" s="52"/>
      <c r="BG63" s="52"/>
    </row>
    <row r="64" spans="1:59" ht="15" customHeight="1" x14ac:dyDescent="0.25">
      <c r="BF64" s="52"/>
      <c r="BG64" s="52"/>
    </row>
    <row r="65" spans="58:59" ht="15" customHeight="1" x14ac:dyDescent="0.25">
      <c r="BF65" s="52"/>
      <c r="BG65" s="52"/>
    </row>
    <row r="66" spans="58:59" ht="15" customHeight="1" x14ac:dyDescent="0.25">
      <c r="BF66" s="52"/>
      <c r="BG66" s="52"/>
    </row>
    <row r="67" spans="58:59" ht="15" customHeight="1" x14ac:dyDescent="0.25">
      <c r="BF67" s="52"/>
      <c r="BG67" s="52"/>
    </row>
    <row r="68" spans="58:59" ht="15" customHeight="1" x14ac:dyDescent="0.25">
      <c r="BF68" s="52"/>
      <c r="BG68" s="52"/>
    </row>
    <row r="69" spans="58:59" ht="15" customHeight="1" x14ac:dyDescent="0.25">
      <c r="BF69" s="52"/>
      <c r="BG69" s="52"/>
    </row>
    <row r="70" spans="58:59" ht="15" customHeight="1" x14ac:dyDescent="0.25">
      <c r="BF70" s="52"/>
      <c r="BG70" s="52"/>
    </row>
    <row r="71" spans="58:59" ht="15" customHeight="1" x14ac:dyDescent="0.25">
      <c r="BF71" s="52"/>
      <c r="BG71" s="52"/>
    </row>
    <row r="72" spans="58:59" ht="15" customHeight="1" x14ac:dyDescent="0.25">
      <c r="BF72" s="52"/>
      <c r="BG72" s="5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 2015 - DEC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2020-01-15T14:12:24Z</dcterms:modified>
</cp:coreProperties>
</file>