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CBF2F11-EB50-45F0-A912-6A2E8A1DE3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e15-August 19" sheetId="1" r:id="rId1"/>
    <sheet name="Sheet1" sheetId="2" r:id="rId2"/>
  </sheets>
  <definedNames>
    <definedName name="_xlnm._FilterDatabase" localSheetId="0" hidden="1">'Diesel June15-August 19'!$A$2:$BC$60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D42" i="1" l="1"/>
  <c r="BC42" i="1"/>
  <c r="BD41" i="1"/>
  <c r="BC41" i="1"/>
  <c r="BD40" i="1"/>
  <c r="BC40" i="1"/>
  <c r="BD39" i="1"/>
  <c r="BC39" i="1"/>
  <c r="BD38" i="1"/>
  <c r="BC38" i="1"/>
  <c r="BD37" i="1"/>
  <c r="BC37" i="1"/>
  <c r="BD36" i="1"/>
  <c r="BC36" i="1"/>
  <c r="BD35" i="1"/>
  <c r="BC35" i="1"/>
  <c r="BD34" i="1"/>
  <c r="BC34" i="1"/>
  <c r="BD33" i="1"/>
  <c r="BC33" i="1"/>
  <c r="BD32" i="1"/>
  <c r="BC32" i="1"/>
  <c r="BD31" i="1"/>
  <c r="BC31" i="1"/>
  <c r="BD30" i="1"/>
  <c r="BC30" i="1"/>
  <c r="BD29" i="1"/>
  <c r="BC29" i="1"/>
  <c r="BD28" i="1"/>
  <c r="BC28" i="1"/>
  <c r="BD27" i="1"/>
  <c r="BC27" i="1"/>
  <c r="BD26" i="1"/>
  <c r="BC26" i="1"/>
  <c r="BD25" i="1"/>
  <c r="BC25" i="1"/>
  <c r="BD24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D6" i="1"/>
  <c r="BC6" i="1"/>
  <c r="BD5" i="1"/>
  <c r="BC5" i="1"/>
  <c r="BB42" i="1"/>
  <c r="BB43" i="1" s="1"/>
  <c r="BA42" i="1"/>
  <c r="BA43" i="1" s="1"/>
  <c r="AZ42" i="1"/>
  <c r="AY42" i="1" l="1"/>
  <c r="AZ43" i="1" s="1"/>
  <c r="AX42" i="1"/>
  <c r="AY43" i="1" l="1"/>
  <c r="AW42" i="1"/>
  <c r="AX43" i="1" s="1"/>
  <c r="AV42" i="1"/>
  <c r="AR42" i="1"/>
  <c r="AS42" i="1"/>
  <c r="AT42" i="1"/>
  <c r="AU42" i="1"/>
  <c r="AQ42" i="1"/>
  <c r="AP42" i="1"/>
  <c r="BB44" i="1" s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<sst xmlns="http://schemas.openxmlformats.org/spreadsheetml/2006/main" count="93" uniqueCount="52">
  <si>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</si>
  <si>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</si>
  <si>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</si>
  <si>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</si>
  <si>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</si>
  <si>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</si>
  <si>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</si>
  <si>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</si>
  <si>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</si>
  <si>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</si>
  <si>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</si>
  <si>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</si>
  <si>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</si>
  <si>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</si>
  <si>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</si>
  <si>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</si>
  <si>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</si>
  <si>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</si>
  <si>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</si>
  <si>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</si>
  <si>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</si>
  <si>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</si>
  <si>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</si>
  <si>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</si>
  <si>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</si>
  <si>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</si>
  <si>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</si>
  <si>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</si>
  <si>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</si>
  <si>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</si>
  <si>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</si>
  <si>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</si>
  <si>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</si>
  <si>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</si>
  <si>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</si>
  <si>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</si>
  <si>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</si>
  <si>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</si>
  <si>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</si>
  <si>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</si>
  <si>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</si>
  <si>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</si>
  <si>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</si>
  <si>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</si>
  <si>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</si>
  <si>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</si>
  <si>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</si>
  <si>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Nasarawa</t>
  </si>
  <si>
    <t>Year on Year %</t>
  </si>
  <si>
    <t>Month on Month %</t>
  </si>
  <si>
    <t>(September 2018-September 2019)</t>
  </si>
  <si>
    <t xml:space="preserve"> August 2019-September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</si>
</sst>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2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2" fontId="15" fillId="0" borderId="0" xfId="2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6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17" fillId="4" borderId="0" xfId="0" applyNumberFormat="1" applyFont="1" applyFill="1" applyAlignment="1">
      <alignment horizontal="right" vertical="center"/>
    </xf>
    <xf numFmtId="164" fontId="18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17" fillId="4" borderId="0" xfId="0" applyNumberFormat="1" applyFont="1" applyFill="1" applyAlignment="1">
      <alignment horizontal="center" vertic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72"/>
  <sheetViews>
    <sheetView tabSelected="1" zoomScale="115" zoomScaleNormal="115" workbookViewId="0">
      <pane xSplit="1" ySplit="4" topLeftCell="AU38" activePane="bottomRight" state="frozen"/>
      <selection pane="topRight" activeCell="B1" sqref="B1"/>
      <selection pane="bottomLeft" activeCell="A4" sqref="A4"/>
      <selection pane="bottomRight" activeCell="AX49" sqref="AX49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5" max="56" width="34.140625" style="44" customWidth="1"/>
  </cols>
  <sheetData>
    <row r="2" spans="1:56" ht="15" customHeight="1" x14ac:dyDescent="0.35">
      <c r="C2" s="13" t="s">
        <v>43</v>
      </c>
      <c r="BC2" s="45"/>
      <c r="BD2" s="45"/>
    </row>
    <row r="3" spans="1:56" ht="15" customHeight="1" x14ac:dyDescent="0.35">
      <c r="C3" s="13" t="s">
        <v>46</v>
      </c>
      <c r="Y3" s="12"/>
      <c r="BC3" s="46" t="s">
        <v>48</v>
      </c>
      <c r="BD3" s="46" t="s">
        <v>49</v>
      </c>
    </row>
    <row r="4" spans="1:56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46" t="s">
        <v>50</v>
      </c>
      <c r="BD4" s="46" t="s">
        <v>51</v>
      </c>
    </row>
    <row r="5" spans="1:56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47">
        <f>(BB5-AP5)/AP5*100</f>
        <v>6.148491879350348</v>
      </c>
      <c r="BD5" s="47">
        <f>(BB5-BA5)/BA5*100</f>
        <v>0.1269368817298398</v>
      </c>
    </row>
    <row r="6" spans="1:56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47">
        <f t="shared" ref="BC6:BC41" si="0">(BB6-AP6)/AP6*100</f>
        <v>6.7073170731707323</v>
      </c>
      <c r="BD6" s="47">
        <f t="shared" ref="BD6:BD41" si="1">(BB6-BA6)/BA6*100</f>
        <v>0</v>
      </c>
    </row>
    <row r="7" spans="1:56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47">
        <f t="shared" si="0"/>
        <v>11.884245764537148</v>
      </c>
      <c r="BD7" s="47">
        <f t="shared" si="1"/>
        <v>-4.4363616835875535</v>
      </c>
    </row>
    <row r="8" spans="1:56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47">
        <f t="shared" si="0"/>
        <v>10.698819288140189</v>
      </c>
      <c r="BD8" s="47">
        <f t="shared" si="1"/>
        <v>-0.35571936741953991</v>
      </c>
    </row>
    <row r="9" spans="1:56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47">
        <f t="shared" si="0"/>
        <v>6.2992125984252008</v>
      </c>
      <c r="BD9" s="47">
        <f t="shared" si="1"/>
        <v>-1.1944493237308971</v>
      </c>
    </row>
    <row r="10" spans="1:56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47">
        <f t="shared" si="0"/>
        <v>0.33222591362126624</v>
      </c>
      <c r="BD10" s="47">
        <f t="shared" si="1"/>
        <v>-6.7181467181467145</v>
      </c>
    </row>
    <row r="11" spans="1:56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47">
        <f t="shared" si="0"/>
        <v>1.8744906275468667</v>
      </c>
      <c r="BD11" s="47">
        <f t="shared" si="1"/>
        <v>-0.62329072060038326</v>
      </c>
    </row>
    <row r="12" spans="1:56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47">
        <f t="shared" si="0"/>
        <v>17.100870378575497</v>
      </c>
      <c r="BD12" s="47">
        <f t="shared" si="1"/>
        <v>4.5405405405405403</v>
      </c>
    </row>
    <row r="13" spans="1:56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47">
        <f t="shared" si="0"/>
        <v>10.237288135593216</v>
      </c>
      <c r="BD13" s="47">
        <f t="shared" si="1"/>
        <v>0</v>
      </c>
    </row>
    <row r="14" spans="1:56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47">
        <f t="shared" si="0"/>
        <v>18.30008172612267</v>
      </c>
      <c r="BD14" s="47">
        <f t="shared" si="1"/>
        <v>-0.42887275925134655</v>
      </c>
    </row>
    <row r="15" spans="1:56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47">
        <f t="shared" si="0"/>
        <v>9.3691225766419812</v>
      </c>
      <c r="BD15" s="47">
        <f t="shared" si="1"/>
        <v>-3.5448422545191705E-2</v>
      </c>
    </row>
    <row r="16" spans="1:56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47">
        <f t="shared" si="0"/>
        <v>2.261984774674525</v>
      </c>
      <c r="BD16" s="47">
        <f t="shared" si="1"/>
        <v>-2.6414606191579892</v>
      </c>
    </row>
    <row r="17" spans="1:56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47">
        <f t="shared" si="0"/>
        <v>13.543524124281618</v>
      </c>
      <c r="BD17" s="47">
        <f t="shared" si="1"/>
        <v>0.40340654415060762</v>
      </c>
    </row>
    <row r="18" spans="1:56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47">
        <f t="shared" si="0"/>
        <v>0</v>
      </c>
      <c r="BD18" s="47">
        <f t="shared" si="1"/>
        <v>-2.7508090614886687</v>
      </c>
    </row>
    <row r="19" spans="1:56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47">
        <f t="shared" si="0"/>
        <v>10.844686648501302</v>
      </c>
      <c r="BD19" s="47">
        <f t="shared" si="1"/>
        <v>-5.4749257601739947</v>
      </c>
    </row>
    <row r="20" spans="1:56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47">
        <f t="shared" si="0"/>
        <v>2.9239766081871341</v>
      </c>
      <c r="BD20" s="47">
        <f t="shared" si="1"/>
        <v>0</v>
      </c>
    </row>
    <row r="21" spans="1:56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47">
        <f t="shared" si="0"/>
        <v>10.135233386650924</v>
      </c>
      <c r="BD21" s="47">
        <f t="shared" si="1"/>
        <v>-3.2186507141426013</v>
      </c>
    </row>
    <row r="22" spans="1:56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47">
        <f t="shared" si="0"/>
        <v>7.2657743785850908</v>
      </c>
      <c r="BD22" s="47">
        <f t="shared" si="1"/>
        <v>2.7472527472527473</v>
      </c>
    </row>
    <row r="23" spans="1:56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47">
        <f t="shared" si="0"/>
        <v>-3.3712121212121171</v>
      </c>
      <c r="BD23" s="47">
        <f t="shared" si="1"/>
        <v>-8.5663082437275939</v>
      </c>
    </row>
    <row r="24" spans="1:56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47">
        <f t="shared" si="0"/>
        <v>4.6462012563707447</v>
      </c>
      <c r="BD24" s="47">
        <f t="shared" si="1"/>
        <v>-2.2677893046608508</v>
      </c>
    </row>
    <row r="25" spans="1:56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47">
        <f t="shared" si="0"/>
        <v>16.874818472262557</v>
      </c>
      <c r="BD25" s="47">
        <f t="shared" si="1"/>
        <v>-2.1122731359491236</v>
      </c>
    </row>
    <row r="26" spans="1:56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47">
        <f t="shared" si="0"/>
        <v>5.2747252747252746</v>
      </c>
      <c r="BD26" s="47">
        <f t="shared" si="1"/>
        <v>6.4444444444444446</v>
      </c>
    </row>
    <row r="27" spans="1:56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47">
        <f t="shared" si="0"/>
        <v>13.575865128660167</v>
      </c>
      <c r="BD27" s="47">
        <f t="shared" si="1"/>
        <v>6.2500390628272764E-4</v>
      </c>
    </row>
    <row r="28" spans="1:56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47">
        <f t="shared" si="0"/>
        <v>19.508196721311467</v>
      </c>
      <c r="BD28" s="47">
        <f t="shared" si="1"/>
        <v>0</v>
      </c>
    </row>
    <row r="29" spans="1:56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47">
        <f t="shared" si="0"/>
        <v>-2.878530637443911</v>
      </c>
      <c r="BD29" s="47">
        <f t="shared" si="1"/>
        <v>0.53249871788112002</v>
      </c>
    </row>
    <row r="30" spans="1:56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47">
        <f t="shared" si="0"/>
        <v>20.285714285714281</v>
      </c>
      <c r="BD30" s="47">
        <f t="shared" si="1"/>
        <v>11.968085106382979</v>
      </c>
    </row>
    <row r="31" spans="1:56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47">
        <f t="shared" si="0"/>
        <v>24.795081967213108</v>
      </c>
      <c r="BD31" s="47">
        <f t="shared" si="1"/>
        <v>-1.3183479816442352</v>
      </c>
    </row>
    <row r="32" spans="1:56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47">
        <f t="shared" si="0"/>
        <v>4.3029093717816718</v>
      </c>
      <c r="BD32" s="47">
        <f t="shared" si="1"/>
        <v>-0.44565842438182557</v>
      </c>
    </row>
    <row r="33" spans="1:56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47">
        <f t="shared" si="0"/>
        <v>3.1348669373024585</v>
      </c>
      <c r="BD33" s="47">
        <f t="shared" si="1"/>
        <v>-2.6969933732673574</v>
      </c>
    </row>
    <row r="34" spans="1:56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47">
        <f t="shared" si="0"/>
        <v>5.4187048683904857</v>
      </c>
      <c r="BD34" s="47">
        <f t="shared" si="1"/>
        <v>2.2844131041574864</v>
      </c>
    </row>
    <row r="35" spans="1:56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47">
        <f t="shared" si="0"/>
        <v>1.7272727272727324</v>
      </c>
      <c r="BD35" s="47">
        <f t="shared" si="1"/>
        <v>1.2669683257918605</v>
      </c>
    </row>
    <row r="36" spans="1:56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47">
        <f t="shared" si="0"/>
        <v>12.622950819672127</v>
      </c>
      <c r="BD36" s="47">
        <f t="shared" si="1"/>
        <v>4.0909090909090908</v>
      </c>
    </row>
    <row r="37" spans="1:56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47">
        <f t="shared" si="0"/>
        <v>9.4736842105263168</v>
      </c>
      <c r="BD37" s="47">
        <f t="shared" si="1"/>
        <v>-2.9307448198618635</v>
      </c>
    </row>
    <row r="38" spans="1:56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47">
        <f t="shared" si="0"/>
        <v>1.9890510948905065</v>
      </c>
      <c r="BD38" s="47">
        <f t="shared" si="1"/>
        <v>-1.2027491408934741</v>
      </c>
    </row>
    <row r="39" spans="1:56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47">
        <f t="shared" si="0"/>
        <v>-0.26595744680851063</v>
      </c>
      <c r="BD39" s="47">
        <f t="shared" si="1"/>
        <v>-6.5304087736789622</v>
      </c>
    </row>
    <row r="40" spans="1:56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47">
        <f t="shared" si="0"/>
        <v>8.25</v>
      </c>
      <c r="BD40" s="47">
        <f t="shared" si="1"/>
        <v>5.6097560975609762</v>
      </c>
    </row>
    <row r="41" spans="1:56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47">
        <f t="shared" si="0"/>
        <v>0.19795949444189781</v>
      </c>
      <c r="BD41" s="47">
        <f t="shared" si="1"/>
        <v>-0.44154059066644463</v>
      </c>
    </row>
    <row r="42" spans="1:56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51">
        <f>(BB42-AP42)/AP42*100</f>
        <v>7.6936930297172506</v>
      </c>
      <c r="BD42" s="51">
        <f>(BB42-BA42)/BA42*100</f>
        <v>-0.50353202675801678</v>
      </c>
    </row>
    <row r="43" spans="1:56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0">E42/D42*100-100</f>
        <v>4.1031303754704282</v>
      </c>
      <c r="F43" s="9">
        <f t="shared" si="20"/>
        <v>1.0249217719389208</v>
      </c>
      <c r="G43" s="9">
        <f t="shared" si="20"/>
        <v>-0.60255463081912808</v>
      </c>
      <c r="H43" s="9">
        <f t="shared" si="20"/>
        <v>7.2216487759870489</v>
      </c>
      <c r="I43" s="9">
        <f t="shared" ref="I43" si="21">I42/H42*100-100</f>
        <v>0.67037993955159436</v>
      </c>
      <c r="J43" s="9">
        <f>J42/I42*100-100</f>
        <v>-2.4165419909857917</v>
      </c>
      <c r="K43" s="9">
        <f t="shared" ref="K43" si="22">K42/J42*100-100</f>
        <v>-7.7994576038893655</v>
      </c>
      <c r="L43" s="9">
        <f t="shared" ref="L43" si="23">L42/K42*100-100</f>
        <v>-1.0758062255718528</v>
      </c>
      <c r="M43" s="9">
        <f t="shared" ref="M43" si="24">M42/L42*100-100</f>
        <v>4.0760379149903088</v>
      </c>
      <c r="N43" s="9">
        <f t="shared" ref="N43" si="25">N42/M42*100-100</f>
        <v>-2.1983002774388609</v>
      </c>
      <c r="O43" s="9">
        <f t="shared" ref="O43" si="26">O42/N42*100-100</f>
        <v>23.253048673309905</v>
      </c>
      <c r="P43" s="9">
        <f t="shared" ref="P43" si="27">P42/O42*100-100</f>
        <v>12.614077712555073</v>
      </c>
      <c r="Q43" s="9">
        <f t="shared" ref="Q43" si="28">Q42/P42*100-100</f>
        <v>-4.8511010091539646</v>
      </c>
      <c r="R43" s="9">
        <f t="shared" ref="R43" si="29">R42/Q42*100-100</f>
        <v>-1.9504597551869978</v>
      </c>
      <c r="S43" s="9">
        <f t="shared" ref="S43:U43" si="30">S42/R42*100-100</f>
        <v>-2.8229494912888669</v>
      </c>
      <c r="T43" s="9">
        <f t="shared" si="30"/>
        <v>4.4947843156112555</v>
      </c>
      <c r="U43" s="9">
        <f t="shared" si="30"/>
        <v>0.29684373645757489</v>
      </c>
      <c r="V43" s="9">
        <f t="shared" ref="V43" si="31">V42/U42*100-100</f>
        <v>15.767937415338167</v>
      </c>
      <c r="W43" s="9">
        <f t="shared" ref="W43:AQ43" si="32">W42/V42*100-100</f>
        <v>9.7626245702138021</v>
      </c>
      <c r="X43" s="9">
        <f t="shared" si="32"/>
        <v>-5.9443417580118592</v>
      </c>
      <c r="Y43" s="9">
        <f t="shared" si="32"/>
        <v>-2.2624290635974376</v>
      </c>
      <c r="Z43" s="9">
        <f t="shared" si="32"/>
        <v>-5.6491698059628419</v>
      </c>
      <c r="AA43" s="9">
        <f t="shared" si="32"/>
        <v>-2.7172083189478116</v>
      </c>
      <c r="AB43" s="9">
        <f t="shared" si="32"/>
        <v>-6.0808105072686658</v>
      </c>
      <c r="AC43" s="9">
        <f t="shared" si="32"/>
        <v>-0.70318642602846637</v>
      </c>
      <c r="AD43" s="9">
        <f t="shared" si="32"/>
        <v>-5.827122207081743</v>
      </c>
      <c r="AE43" s="9">
        <f t="shared" si="32"/>
        <v>9.2837419408763822</v>
      </c>
      <c r="AF43" s="9">
        <f t="shared" si="32"/>
        <v>-1.3327635660286319</v>
      </c>
      <c r="AG43" s="9">
        <f t="shared" si="32"/>
        <v>3.6728594461543196</v>
      </c>
      <c r="AH43" s="9">
        <f t="shared" si="32"/>
        <v>3.5035804799939569</v>
      </c>
      <c r="AI43" s="9">
        <f t="shared" si="32"/>
        <v>-1.8397295640868521</v>
      </c>
      <c r="AJ43" s="9">
        <f t="shared" si="32"/>
        <v>-1.6548006939177355</v>
      </c>
      <c r="AK43" s="9">
        <f t="shared" si="32"/>
        <v>-1.0022225494315506</v>
      </c>
      <c r="AL43" s="9">
        <f t="shared" si="32"/>
        <v>0.64716068534322346</v>
      </c>
      <c r="AM43" s="9">
        <f t="shared" si="32"/>
        <v>-0.3371119136877212</v>
      </c>
      <c r="AN43" s="9">
        <f t="shared" si="32"/>
        <v>-0.31723143425337241</v>
      </c>
      <c r="AO43" s="9">
        <f t="shared" si="32"/>
        <v>1.7917341769652353</v>
      </c>
      <c r="AP43" s="9">
        <f t="shared" si="32"/>
        <v>1.7571657271875409</v>
      </c>
      <c r="AQ43" s="9">
        <f t="shared" si="32"/>
        <v>3.6323214286298366</v>
      </c>
      <c r="AR43" s="9">
        <f t="shared" ref="AR43" si="33">AR42/AQ42*100-100</f>
        <v>9.7927334680207423E-2</v>
      </c>
      <c r="AS43" s="9">
        <f t="shared" ref="AS43" si="34">AS42/AR42*100-100</f>
        <v>0.92100677983013668</v>
      </c>
      <c r="AT43" s="9">
        <f t="shared" ref="AT43" si="35">AT42/AS42*100-100</f>
        <v>1.5898021764772352</v>
      </c>
      <c r="AU43" s="9">
        <f t="shared" ref="AU43:AY43" si="36">AU42/AT42*100-100</f>
        <v>0.23061035438989563</v>
      </c>
      <c r="AV43" s="9">
        <f t="shared" si="36"/>
        <v>1.5756661091914026</v>
      </c>
      <c r="AW43" s="9">
        <f t="shared" si="36"/>
        <v>0.65911757365209667</v>
      </c>
      <c r="AX43" s="9">
        <f t="shared" si="36"/>
        <v>-1.1505873326067331</v>
      </c>
      <c r="AY43" s="9">
        <f t="shared" si="36"/>
        <v>-1.4601737061134941</v>
      </c>
      <c r="AZ43" s="9">
        <f>AZ42/AY42*100-100</f>
        <v>0.1220049629920652</v>
      </c>
      <c r="BA43" s="9">
        <f>BA42/AZ42*100-100</f>
        <v>1.8291243341523398</v>
      </c>
      <c r="BB43" s="9">
        <f>BB42/BA42*100-100</f>
        <v>-0.50353202675800901</v>
      </c>
      <c r="BC43" s="48"/>
      <c r="BD43" s="48"/>
    </row>
    <row r="44" spans="1:56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37">O42/C42*100-100</f>
        <v>20.721070868497392</v>
      </c>
      <c r="P44" s="9">
        <f t="shared" si="37"/>
        <v>41.889883000593215</v>
      </c>
      <c r="Q44" s="9">
        <f t="shared" si="37"/>
        <v>29.685496456766828</v>
      </c>
      <c r="R44" s="9">
        <f t="shared" si="37"/>
        <v>25.866004951841987</v>
      </c>
      <c r="S44" s="9">
        <f t="shared" si="37"/>
        <v>23.054340834470423</v>
      </c>
      <c r="T44" s="9">
        <f t="shared" si="37"/>
        <v>19.924818834509921</v>
      </c>
      <c r="U44" s="9">
        <f t="shared" si="37"/>
        <v>19.479839273381018</v>
      </c>
      <c r="V44" s="9">
        <f t="shared" ref="V44" si="38">V42/J42*100-100</f>
        <v>41.744664901275826</v>
      </c>
      <c r="W44" s="9">
        <f t="shared" ref="W44:AQ44" si="39">W42/K42*100-100</f>
        <v>68.743762607689405</v>
      </c>
      <c r="X44" s="9">
        <f t="shared" si="39"/>
        <v>60.439070168077905</v>
      </c>
      <c r="Y44" s="9">
        <f t="shared" si="39"/>
        <v>50.66796657200976</v>
      </c>
      <c r="Z44" s="9">
        <f t="shared" si="39"/>
        <v>45.351745113252463</v>
      </c>
      <c r="AA44" s="9">
        <f t="shared" si="39"/>
        <v>14.725142238140521</v>
      </c>
      <c r="AB44" s="9">
        <f t="shared" si="39"/>
        <v>-4.320200526375146</v>
      </c>
      <c r="AC44" s="9">
        <f t="shared" si="39"/>
        <v>-0.14914190397999505</v>
      </c>
      <c r="AD44" s="9">
        <f t="shared" si="39"/>
        <v>-4.0970244886797076</v>
      </c>
      <c r="AE44" s="9">
        <f t="shared" si="39"/>
        <v>7.8509377705573371</v>
      </c>
      <c r="AF44" s="9">
        <f t="shared" si="39"/>
        <v>1.8362212652878185</v>
      </c>
      <c r="AG44" s="9">
        <f t="shared" si="39"/>
        <v>5.2640527901874918</v>
      </c>
      <c r="AH44" s="9">
        <f t="shared" si="39"/>
        <v>-5.887531531886907</v>
      </c>
      <c r="AI44" s="9">
        <f t="shared" si="39"/>
        <v>-15.835600757598257</v>
      </c>
      <c r="AJ44" s="9">
        <f t="shared" si="39"/>
        <v>-11.997164522786747</v>
      </c>
      <c r="AK44" s="9">
        <f t="shared" si="39"/>
        <v>-10.862475523756714</v>
      </c>
      <c r="AL44" s="9">
        <f t="shared" si="39"/>
        <v>-4.9140454768234321</v>
      </c>
      <c r="AM44" s="9">
        <f t="shared" si="39"/>
        <v>-2.5876963390096108</v>
      </c>
      <c r="AN44" s="9">
        <f t="shared" si="39"/>
        <v>3.3902461652551636</v>
      </c>
      <c r="AO44" s="9">
        <f t="shared" si="39"/>
        <v>5.9880178965114226</v>
      </c>
      <c r="AP44" s="9">
        <f t="shared" si="39"/>
        <v>14.523847576445831</v>
      </c>
      <c r="AQ44" s="9">
        <f t="shared" si="39"/>
        <v>8.6014440254668045</v>
      </c>
      <c r="AR44" s="9">
        <f t="shared" ref="AR44" si="40">AR42/AF42*100-100</f>
        <v>10.176182544418367</v>
      </c>
      <c r="AS44" s="9">
        <f t="shared" ref="AS44" si="41">AS42/AG42*100-100</f>
        <v>7.2517081610552907</v>
      </c>
      <c r="AT44" s="9">
        <f t="shared" ref="AT44" si="42">AT42/AH42*100-100</f>
        <v>5.2686270817161613</v>
      </c>
      <c r="AU44" s="9">
        <f t="shared" ref="AU44:AY44" si="43">AU42/AI42*100-100</f>
        <v>7.4888923666697877</v>
      </c>
      <c r="AV44" s="9">
        <f t="shared" si="43"/>
        <v>11.01971340260846</v>
      </c>
      <c r="AW44" s="9">
        <f t="shared" si="43"/>
        <v>12.882800727180935</v>
      </c>
      <c r="AX44" s="9">
        <f t="shared" si="43"/>
        <v>10.866501112903975</v>
      </c>
      <c r="AY44" s="9">
        <f t="shared" si="43"/>
        <v>9.6171902224549228</v>
      </c>
      <c r="AZ44" s="9">
        <f>AZ42/AN42*100-100</f>
        <v>10.100201081826498</v>
      </c>
      <c r="BA44" s="9">
        <f>BA42/AO42*100-100</f>
        <v>10.140643106496455</v>
      </c>
      <c r="BB44" s="9">
        <f>BB42/AP42*100-100</f>
        <v>7.6936930297172523</v>
      </c>
      <c r="BC44" s="49"/>
      <c r="BD44" s="49"/>
    </row>
    <row r="46" spans="1:56" ht="15" customHeight="1" x14ac:dyDescent="0.25">
      <c r="A46" s="14" t="s">
        <v>44</v>
      </c>
      <c r="BC46" s="50"/>
      <c r="BD46" s="50"/>
    </row>
    <row r="47" spans="1:56" ht="15" customHeight="1" x14ac:dyDescent="0.25">
      <c r="A47" s="5" t="s">
        <v>9</v>
      </c>
      <c r="B47" s="41">
        <v>271</v>
      </c>
      <c r="D47" s="5"/>
      <c r="E47" s="5"/>
      <c r="H47" s="5"/>
      <c r="BC47"/>
      <c r="BD47"/>
    </row>
    <row r="48" spans="1:56" ht="15" customHeight="1" x14ac:dyDescent="0.25">
      <c r="A48" s="5" t="s">
        <v>27</v>
      </c>
      <c r="B48" s="41">
        <v>253.75</v>
      </c>
      <c r="D48" s="5"/>
      <c r="E48" s="5"/>
      <c r="BC48"/>
      <c r="BD48"/>
    </row>
    <row r="49" spans="1:56" ht="15" customHeight="1" x14ac:dyDescent="0.25">
      <c r="A49" s="5" t="s">
        <v>47</v>
      </c>
      <c r="B49" s="41">
        <v>252.6</v>
      </c>
      <c r="D49" s="5"/>
      <c r="E49" s="5"/>
      <c r="H49" s="5"/>
      <c r="BC49"/>
      <c r="BD49"/>
    </row>
    <row r="50" spans="1:56" ht="15" customHeight="1" x14ac:dyDescent="0.25">
      <c r="BC50"/>
      <c r="BD50"/>
    </row>
    <row r="51" spans="1:56" ht="15" customHeight="1" x14ac:dyDescent="0.25">
      <c r="A51" s="14" t="s">
        <v>45</v>
      </c>
      <c r="BC51"/>
      <c r="BD51"/>
    </row>
    <row r="52" spans="1:56" ht="15" customHeight="1" x14ac:dyDescent="0.25">
      <c r="A52" s="42" t="s">
        <v>7</v>
      </c>
      <c r="B52" s="43">
        <v>208.33</v>
      </c>
      <c r="D52" s="5"/>
      <c r="BC52"/>
      <c r="BD52"/>
    </row>
    <row r="53" spans="1:56" ht="15" customHeight="1" x14ac:dyDescent="0.25">
      <c r="A53" s="5" t="s">
        <v>32</v>
      </c>
      <c r="B53" s="41">
        <v>208</v>
      </c>
      <c r="D53" s="5"/>
      <c r="BC53"/>
      <c r="BD53"/>
    </row>
    <row r="54" spans="1:56" ht="15" customHeight="1" x14ac:dyDescent="0.25">
      <c r="A54" s="5" t="s">
        <v>14</v>
      </c>
      <c r="B54" s="41">
        <v>200.33333333333334</v>
      </c>
      <c r="D54" s="5"/>
      <c r="BC54"/>
      <c r="BD54"/>
    </row>
    <row r="55" spans="1:56" ht="15" customHeight="1" x14ac:dyDescent="0.25">
      <c r="A55" s="5"/>
      <c r="B55" s="41"/>
      <c r="BC55"/>
      <c r="BD55"/>
    </row>
    <row r="56" spans="1:56" ht="15" customHeight="1" x14ac:dyDescent="0.25">
      <c r="BC56"/>
      <c r="BD56"/>
    </row>
    <row r="57" spans="1:56" ht="15" customHeight="1" x14ac:dyDescent="0.25">
      <c r="BC57"/>
      <c r="BD57"/>
    </row>
    <row r="58" spans="1:56" ht="15" customHeight="1" x14ac:dyDescent="0.25">
      <c r="BC58"/>
      <c r="BD58"/>
    </row>
    <row r="59" spans="1:56" ht="15" customHeight="1" x14ac:dyDescent="0.25">
      <c r="BC59"/>
      <c r="BD59"/>
    </row>
    <row r="60" spans="1:56" ht="15" customHeight="1" x14ac:dyDescent="0.25">
      <c r="BC60"/>
      <c r="BD60"/>
    </row>
    <row r="61" spans="1:56" ht="15" customHeight="1" x14ac:dyDescent="0.25">
      <c r="BC61"/>
      <c r="BD61"/>
    </row>
    <row r="62" spans="1:56" ht="15" customHeight="1" x14ac:dyDescent="0.25">
      <c r="BC62"/>
      <c r="BD62"/>
    </row>
    <row r="63" spans="1:56" ht="15" customHeight="1" x14ac:dyDescent="0.25">
      <c r="BC63"/>
      <c r="BD63"/>
    </row>
    <row r="64" spans="1:56" ht="15" customHeight="1" x14ac:dyDescent="0.25">
      <c r="BC64"/>
      <c r="BD64"/>
    </row>
    <row r="65" spans="55:56" ht="15" customHeight="1" x14ac:dyDescent="0.25">
      <c r="BC65"/>
      <c r="BD65"/>
    </row>
    <row r="66" spans="55:56" ht="15" customHeight="1" x14ac:dyDescent="0.25">
      <c r="BC66"/>
      <c r="BD66"/>
    </row>
    <row r="67" spans="55:56" ht="15" customHeight="1" x14ac:dyDescent="0.25">
      <c r="BC67"/>
      <c r="BD67"/>
    </row>
    <row r="68" spans="55:56" ht="15" customHeight="1" x14ac:dyDescent="0.25">
      <c r="BC68"/>
      <c r="BD68"/>
    </row>
    <row r="69" spans="55:56" ht="15" customHeight="1" x14ac:dyDescent="0.25">
      <c r="BC69"/>
      <c r="BD69"/>
    </row>
    <row r="70" spans="55:56" ht="15" customHeight="1" x14ac:dyDescent="0.25">
      <c r="BC70"/>
      <c r="BD70"/>
    </row>
    <row r="71" spans="55:56" ht="15" customHeight="1" x14ac:dyDescent="0.25">
      <c r="BC71"/>
      <c r="BD71"/>
    </row>
    <row r="72" spans="55:56" ht="15" customHeight="1" x14ac:dyDescent="0.25">
      <c r="BC72"/>
      <c r="BD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8"/>
  <sheetViews>
    <sheetView topLeftCell="A27" workbookViewId="0">
      <selection activeCell="C38" sqref="B2:C38"/>
    </sheetView>
  </sheetViews>
  <sheetFormatPr defaultRowHeight="15" x14ac:dyDescent="0.25"/>
  <sheetData>
    <row r="2" spans="2:3" x14ac:dyDescent="0.25">
      <c r="B2" s="5"/>
      <c r="C2" s="41"/>
    </row>
    <row r="3" spans="2:3" x14ac:dyDescent="0.25">
      <c r="B3" s="5"/>
      <c r="C3" s="41"/>
    </row>
    <row r="4" spans="2:3" x14ac:dyDescent="0.25">
      <c r="B4" s="5"/>
      <c r="C4" s="41"/>
    </row>
    <row r="5" spans="2:3" x14ac:dyDescent="0.25">
      <c r="B5" s="5"/>
      <c r="C5" s="41"/>
    </row>
    <row r="6" spans="2:3" x14ac:dyDescent="0.25">
      <c r="B6" s="5"/>
      <c r="C6" s="41"/>
    </row>
    <row r="7" spans="2:3" x14ac:dyDescent="0.25">
      <c r="B7" s="5"/>
      <c r="C7" s="41"/>
    </row>
    <row r="8" spans="2:3" x14ac:dyDescent="0.25">
      <c r="B8" s="5"/>
      <c r="C8" s="41"/>
    </row>
    <row r="9" spans="2:3" x14ac:dyDescent="0.25">
      <c r="B9" s="5"/>
      <c r="C9" s="41"/>
    </row>
    <row r="10" spans="2:3" x14ac:dyDescent="0.25">
      <c r="B10" s="5"/>
      <c r="C10" s="41"/>
    </row>
    <row r="11" spans="2:3" x14ac:dyDescent="0.25">
      <c r="B11" s="5"/>
      <c r="C11" s="41"/>
    </row>
    <row r="12" spans="2:3" x14ac:dyDescent="0.25">
      <c r="B12" s="5"/>
      <c r="C12" s="41"/>
    </row>
    <row r="13" spans="2:3" x14ac:dyDescent="0.25">
      <c r="B13" s="5"/>
      <c r="C13" s="41"/>
    </row>
    <row r="14" spans="2:3" x14ac:dyDescent="0.25">
      <c r="B14" s="5"/>
      <c r="C14" s="41"/>
    </row>
    <row r="15" spans="2:3" x14ac:dyDescent="0.25">
      <c r="B15" s="5"/>
      <c r="C15" s="41"/>
    </row>
    <row r="16" spans="2:3" x14ac:dyDescent="0.25">
      <c r="B16" s="5"/>
      <c r="C16" s="41"/>
    </row>
    <row r="17" spans="2:3" x14ac:dyDescent="0.25">
      <c r="B17" s="5"/>
      <c r="C17" s="41"/>
    </row>
    <row r="18" spans="2:3" x14ac:dyDescent="0.25">
      <c r="B18" s="5"/>
      <c r="C18" s="41"/>
    </row>
    <row r="19" spans="2:3" x14ac:dyDescent="0.25">
      <c r="B19" s="5"/>
      <c r="C19" s="41"/>
    </row>
    <row r="20" spans="2:3" x14ac:dyDescent="0.25">
      <c r="B20" s="5"/>
      <c r="C20" s="41"/>
    </row>
    <row r="21" spans="2:3" x14ac:dyDescent="0.25">
      <c r="B21" s="5"/>
      <c r="C21" s="41"/>
    </row>
    <row r="22" spans="2:3" x14ac:dyDescent="0.25">
      <c r="B22" s="5"/>
      <c r="C22" s="41"/>
    </row>
    <row r="23" spans="2:3" x14ac:dyDescent="0.25">
      <c r="B23" s="5"/>
      <c r="C23" s="41"/>
    </row>
    <row r="24" spans="2:3" x14ac:dyDescent="0.25">
      <c r="B24" s="5"/>
      <c r="C24" s="41"/>
    </row>
    <row r="25" spans="2:3" x14ac:dyDescent="0.25">
      <c r="B25" s="5"/>
      <c r="C25" s="41"/>
    </row>
    <row r="26" spans="2:3" x14ac:dyDescent="0.25">
      <c r="B26" s="5"/>
      <c r="C26" s="41"/>
    </row>
    <row r="27" spans="2:3" x14ac:dyDescent="0.25">
      <c r="B27" s="5"/>
      <c r="C27" s="41"/>
    </row>
    <row r="28" spans="2:3" x14ac:dyDescent="0.25">
      <c r="B28" s="5"/>
      <c r="C28" s="41"/>
    </row>
    <row r="29" spans="2:3" x14ac:dyDescent="0.25">
      <c r="B29" s="5"/>
      <c r="C29" s="41"/>
    </row>
    <row r="30" spans="2:3" x14ac:dyDescent="0.25">
      <c r="B30" s="5"/>
      <c r="C30" s="41"/>
    </row>
    <row r="31" spans="2:3" x14ac:dyDescent="0.25">
      <c r="B31" s="5"/>
      <c r="C31" s="41"/>
    </row>
    <row r="32" spans="2:3" x14ac:dyDescent="0.25">
      <c r="B32" s="5"/>
      <c r="C32" s="41"/>
    </row>
    <row r="33" spans="2:3" x14ac:dyDescent="0.25">
      <c r="B33" s="5"/>
      <c r="C33" s="41"/>
    </row>
    <row r="34" spans="2:3" x14ac:dyDescent="0.25">
      <c r="B34" s="5"/>
      <c r="C34" s="41"/>
    </row>
    <row r="35" spans="2:3" x14ac:dyDescent="0.25">
      <c r="B35" s="5"/>
      <c r="C35" s="41"/>
    </row>
    <row r="36" spans="2:3" x14ac:dyDescent="0.25">
      <c r="B36" s="5"/>
      <c r="C36" s="41"/>
    </row>
    <row r="37" spans="2:3" x14ac:dyDescent="0.25">
      <c r="B37" s="5"/>
      <c r="C37" s="41"/>
    </row>
    <row r="38" spans="2:3" x14ac:dyDescent="0.25">
      <c r="B38" s="5"/>
      <c r="C38" s="41"/>
    </row>
  </sheetData>
  <sortState ref="B2:C38">
    <sortCondition descending="1" ref="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June15-August 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2019-10-15T13:30:26Z</dcterms:modified>
</cp:coreProperties>
</file>