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3168E591-7951-49E0-9582-73010EF0F0A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Diesel June15-July 19" sheetId="1" r:id="rId1"/>
  </sheets>
  <definedNames>
    <definedName name="_xlnm._FilterDatabase" localSheetId="0" hidden="1">'Diesel June15-July 19'!$A$1:$AZ$53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B41" i="1" l="1"/>
  <c r="BA41" i="1"/>
  <c r="BB40" i="1"/>
  <c r="BA40" i="1"/>
  <c r="BB39" i="1"/>
  <c r="BA39" i="1"/>
  <c r="BB38" i="1"/>
  <c r="BA38" i="1"/>
  <c r="BB37" i="1"/>
  <c r="BA37" i="1"/>
  <c r="BB36" i="1"/>
  <c r="BA36" i="1"/>
  <c r="BB35" i="1"/>
  <c r="BA35" i="1"/>
  <c r="BB34" i="1"/>
  <c r="BA34" i="1"/>
  <c r="BB33" i="1"/>
  <c r="BA33" i="1"/>
  <c r="BB32" i="1"/>
  <c r="BA32" i="1"/>
  <c r="BB31" i="1"/>
  <c r="BA31" i="1"/>
  <c r="BB30" i="1"/>
  <c r="BA30" i="1"/>
  <c r="BB29" i="1"/>
  <c r="BA29" i="1"/>
  <c r="BB28" i="1"/>
  <c r="BA28" i="1"/>
  <c r="BB27" i="1"/>
  <c r="BA27" i="1"/>
  <c r="BB26" i="1"/>
  <c r="BA26" i="1"/>
  <c r="BB25" i="1"/>
  <c r="BA25" i="1"/>
  <c r="BB24" i="1"/>
  <c r="BA24" i="1"/>
  <c r="BB23" i="1"/>
  <c r="BA23" i="1"/>
  <c r="BB22" i="1"/>
  <c r="BA22" i="1"/>
  <c r="BB21" i="1"/>
  <c r="BA21" i="1"/>
  <c r="BB20" i="1"/>
  <c r="BA20" i="1"/>
  <c r="BB19" i="1"/>
  <c r="BA19" i="1"/>
  <c r="BB18" i="1"/>
  <c r="BA18" i="1"/>
  <c r="BB17" i="1"/>
  <c r="BA17" i="1"/>
  <c r="BB16" i="1"/>
  <c r="BA16" i="1"/>
  <c r="BB15" i="1"/>
  <c r="BA15" i="1"/>
  <c r="BB14" i="1"/>
  <c r="BA14" i="1"/>
  <c r="BB13" i="1"/>
  <c r="BA13" i="1"/>
  <c r="BB12" i="1"/>
  <c r="BA12" i="1"/>
  <c r="BB11" i="1"/>
  <c r="BA11" i="1"/>
  <c r="BB10" i="1"/>
  <c r="BA10" i="1"/>
  <c r="BB9" i="1"/>
  <c r="BA9" i="1"/>
  <c r="BB8" i="1"/>
  <c r="BA8" i="1"/>
  <c r="BB7" i="1"/>
  <c r="BA7" i="1"/>
  <c r="BB6" i="1"/>
  <c r="BA6" i="1"/>
  <c r="BB5" i="1"/>
  <c r="BA5" i="1"/>
  <c r="BB4" i="1"/>
  <c r="BA4" i="1"/>
  <c r="AZ41" i="1" l="1"/>
  <c r="AY41" i="1" l="1"/>
  <c r="AZ42" i="1" s="1"/>
  <c r="AX41" i="1"/>
  <c r="AY42" i="1" l="1"/>
  <c r="AW41" i="1"/>
  <c r="AX42" i="1" s="1"/>
  <c r="AV41" i="1"/>
  <c r="AR41" i="1"/>
  <c r="AS41" i="1"/>
  <c r="AT41" i="1"/>
  <c r="AU41" i="1"/>
  <c r="AQ41" i="1"/>
  <c r="AP41" i="1"/>
  <c r="AO41" i="1"/>
  <c r="AN41" i="1"/>
  <c r="AZ43" i="1" s="1"/>
  <c r="AM41" i="1"/>
  <c r="AY43" i="1" s="1"/>
  <c r="AW42" i="1" l="1"/>
  <c r="AV42" i="1"/>
  <c r="AT42" i="1"/>
  <c r="AR42" i="1"/>
  <c r="AS42" i="1"/>
  <c r="AU42" i="1"/>
  <c r="AQ42" i="1"/>
  <c r="AP42" i="1"/>
  <c r="AO42" i="1"/>
  <c r="AN42" i="1"/>
  <c r="AL41" i="1"/>
  <c r="AK41" i="1"/>
  <c r="AW43" i="1" s="1"/>
  <c r="AJ41" i="1"/>
  <c r="AV43" i="1" s="1"/>
  <c r="AI41" i="1"/>
  <c r="AU43" i="1" s="1"/>
  <c r="AH41" i="1"/>
  <c r="AT43" i="1" s="1"/>
  <c r="AM42" i="1" l="1"/>
  <c r="AX43" i="1"/>
  <c r="AL42" i="1"/>
  <c r="AK42" i="1"/>
  <c r="AI42" i="1"/>
  <c r="AJ42" i="1"/>
  <c r="AG41" i="1"/>
  <c r="AS43" i="1" s="1"/>
  <c r="AF41" i="1"/>
  <c r="AR43" i="1" s="1"/>
  <c r="AG42" i="1" l="1"/>
  <c r="AH42" i="1"/>
  <c r="AE41" i="1"/>
  <c r="AD41" i="1"/>
  <c r="AP43" i="1" s="1"/>
  <c r="AF42" i="1" l="1"/>
  <c r="AQ43" i="1"/>
  <c r="AE42" i="1"/>
  <c r="AC41" i="1"/>
  <c r="AD42" i="1" l="1"/>
  <c r="AO43" i="1"/>
  <c r="AB41" i="1"/>
  <c r="AA41" i="1"/>
  <c r="AM43" i="1" s="1"/>
  <c r="AC42" i="1" l="1"/>
  <c r="AN43" i="1"/>
  <c r="AB42" i="1"/>
  <c r="Z41" i="1"/>
  <c r="AA42" i="1" l="1"/>
  <c r="AL43" i="1"/>
  <c r="Y41" i="1"/>
  <c r="Z42" i="1" l="1"/>
  <c r="AK43" i="1"/>
  <c r="X41" i="1"/>
  <c r="V41" i="1"/>
  <c r="AH43" i="1" s="1"/>
  <c r="W41" i="1"/>
  <c r="AI43" i="1" s="1"/>
  <c r="U41" i="1"/>
  <c r="AG43" i="1" s="1"/>
  <c r="T41" i="1"/>
  <c r="AF43" i="1" s="1"/>
  <c r="I41" i="1"/>
  <c r="J41" i="1"/>
  <c r="K41" i="1"/>
  <c r="L41" i="1"/>
  <c r="M41" i="1"/>
  <c r="Y43" i="1" s="1"/>
  <c r="N41" i="1"/>
  <c r="Z43" i="1" s="1"/>
  <c r="O41" i="1"/>
  <c r="AA43" i="1" s="1"/>
  <c r="P41" i="1"/>
  <c r="AB43" i="1" s="1"/>
  <c r="Q41" i="1"/>
  <c r="AC43" i="1" s="1"/>
  <c r="R41" i="1"/>
  <c r="AD43" i="1" s="1"/>
  <c r="S41" i="1"/>
  <c r="AE43" i="1" s="1"/>
  <c r="Y42" i="1" l="1"/>
  <c r="AJ43" i="1"/>
  <c r="X43" i="1"/>
  <c r="T42" i="1"/>
  <c r="X42" i="1"/>
  <c r="V43" i="1"/>
  <c r="K42" i="1"/>
  <c r="V42" i="1"/>
  <c r="W42" i="1"/>
  <c r="O42" i="1"/>
  <c r="P42" i="1"/>
  <c r="U42" i="1"/>
  <c r="Q42" i="1"/>
  <c r="M42" i="1"/>
  <c r="N42" i="1"/>
  <c r="J42" i="1"/>
  <c r="W43" i="1"/>
  <c r="L42" i="1"/>
  <c r="U43" i="1"/>
  <c r="S42" i="1"/>
  <c r="R42" i="1"/>
  <c r="H41" i="1"/>
  <c r="G41" i="1"/>
  <c r="S43" i="1" s="1"/>
  <c r="F41" i="1"/>
  <c r="R43" i="1" s="1"/>
  <c r="E41" i="1"/>
  <c r="Q43" i="1" s="1"/>
  <c r="D41" i="1"/>
  <c r="C41" i="1"/>
  <c r="I42" i="1" l="1"/>
  <c r="T43" i="1"/>
  <c r="G42" i="1"/>
  <c r="O43" i="1"/>
  <c r="D42" i="1"/>
  <c r="H42" i="1"/>
  <c r="F42" i="1"/>
  <c r="P43" i="1"/>
  <c r="E42" i="1"/>
</calcChain>
</file>

<file path=xl/sharedStrings.xml><?xml version="1.0" encoding="utf-8"?>
<sst xmlns="http://schemas.openxmlformats.org/spreadsheetml/2006/main" count="93" uniqueCount="51">
  <si>
    <t>Abia</t>
  </si>
  <si>
    <t>Diesel oil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</si>
  <si>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</si>
  <si>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</si>
  <si>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</si>
  <si>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</si>
  <si>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</si>
  <si>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</si>
  <si>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</si>
  <si>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</si>
  <si>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</si>
  <si>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</si>
  <si>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</si>
  <si>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</si>
  <si>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</si>
  <si>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</si>
  <si>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</si>
  <si>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</si>
  <si>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</si>
  <si>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</si>
  <si>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</si>
  <si>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</si>
  <si>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</si>
  <si>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</si>
  <si>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</si>
  <si>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</si>
  <si>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</si>
  <si>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</si>
  <si>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</si>
  <si>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</si>
  <si>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</si>
  <si>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</si>
  <si>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</si>
  <si>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</si>
  <si>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</si>
  <si>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</si>
  <si>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</si>
  <si>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STATELABEL</t>
  </si>
  <si>
    <t>ITEMLABELS</t>
  </si>
  <si>
    <t>Ogun</t>
  </si>
  <si>
    <t>AVERAGE</t>
  </si>
  <si>
    <t>Month-on-Month</t>
  </si>
  <si>
    <t>Year-on-Year</t>
  </si>
  <si>
    <t>AUTOMOTIVE GAS OIL (DIESEL)</t>
  </si>
  <si>
    <t>STATES WITH THE HIGHEST AVERAGE PRICES</t>
  </si>
  <si>
    <t>STATES WITH THE LOWEST AVERAGE PRICES</t>
  </si>
  <si>
    <t xml:space="preserve">PRICE WATCH </t>
  </si>
  <si>
    <t>Year on Year %</t>
  </si>
  <si>
    <t>Month on Month %</t>
  </si>
  <si>
    <t>(July 2018-July 2019)</t>
  </si>
  <si>
    <t xml:space="preserve"> June 2019-July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</si>
</sst>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theme="0"/>
      <name val="Corbel"/>
      <family val="2"/>
    </font>
    <font>
      <b/>
      <u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12" fillId="0" borderId="0"/>
    <xf numFmtId="0" fontId="12" fillId="0" borderId="0"/>
  </cellStyleXfs>
  <cellXfs count="45">
    <xf numFmtId="0" fontId="0" fillId="0" borderId="0" xfId="0"/>
    <xf numFmtId="0" fontId="1" fillId="0" borderId="2" xfId="1" applyFont="1" applyBorder="1" applyAlignment="1">
      <alignment horizontal="right" wrapText="1"/>
    </xf>
    <xf numFmtId="2" fontId="1" fillId="0" borderId="2" xfId="1" applyNumberFormat="1" applyFont="1" applyBorder="1" applyAlignment="1">
      <alignment horizontal="right" wrapText="1"/>
    </xf>
    <xf numFmtId="2" fontId="2" fillId="0" borderId="0" xfId="1" applyNumberFormat="1"/>
    <xf numFmtId="2" fontId="1" fillId="0" borderId="2" xfId="2" applyNumberFormat="1" applyFont="1" applyBorder="1" applyAlignment="1">
      <alignment horizontal="right" wrapText="1"/>
    </xf>
    <xf numFmtId="0" fontId="1" fillId="0" borderId="2" xfId="1" applyFont="1" applyBorder="1" applyAlignment="1">
      <alignment horizontal="left" wrapText="1"/>
    </xf>
    <xf numFmtId="4" fontId="1" fillId="0" borderId="2" xfId="3" applyNumberFormat="1" applyFont="1" applyBorder="1" applyAlignment="1">
      <alignment horizontal="righ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1" fillId="2" borderId="1" xfId="1" applyFont="1" applyFill="1" applyBorder="1" applyAlignment="1">
      <alignment horizontal="center"/>
    </xf>
    <xf numFmtId="17" fontId="1" fillId="2" borderId="1" xfId="1" applyNumberFormat="1" applyFont="1" applyFill="1" applyBorder="1" applyAlignment="1">
      <alignment horizontal="center"/>
    </xf>
    <xf numFmtId="0" fontId="0" fillId="3" borderId="0" xfId="0" applyFill="1"/>
    <xf numFmtId="0" fontId="5" fillId="0" borderId="0" xfId="0" applyFont="1"/>
    <xf numFmtId="0" fontId="4" fillId="0" borderId="0" xfId="1" applyFont="1" applyAlignment="1">
      <alignment horizontal="left"/>
    </xf>
    <xf numFmtId="2" fontId="1" fillId="0" borderId="2" xfId="4" applyNumberFormat="1" applyFont="1" applyBorder="1" applyAlignment="1">
      <alignment horizontal="right" wrapText="1"/>
    </xf>
    <xf numFmtId="2" fontId="6" fillId="0" borderId="2" xfId="1" applyNumberFormat="1" applyFont="1" applyBorder="1" applyAlignment="1">
      <alignment horizontal="right" wrapText="1"/>
    </xf>
    <xf numFmtId="2" fontId="7" fillId="0" borderId="2" xfId="1" applyNumberFormat="1" applyFont="1" applyBorder="1" applyAlignment="1">
      <alignment horizontal="right" wrapText="1"/>
    </xf>
    <xf numFmtId="2" fontId="7" fillId="0" borderId="3" xfId="1" applyNumberFormat="1" applyFont="1" applyBorder="1" applyAlignment="1">
      <alignment horizontal="right" wrapText="1"/>
    </xf>
    <xf numFmtId="2" fontId="1" fillId="0" borderId="2" xfId="5" applyNumberFormat="1" applyFont="1" applyBorder="1" applyAlignment="1">
      <alignment horizontal="right" wrapText="1"/>
    </xf>
    <xf numFmtId="2" fontId="1" fillId="0" borderId="3" xfId="5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8" fillId="0" borderId="3" xfId="1" applyNumberFormat="1" applyFont="1" applyBorder="1" applyAlignment="1">
      <alignment horizontal="right" wrapText="1"/>
    </xf>
    <xf numFmtId="2" fontId="8" fillId="0" borderId="2" xfId="2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9" fillId="0" borderId="2" xfId="1" applyNumberFormat="1" applyFont="1" applyBorder="1" applyAlignment="1">
      <alignment horizontal="right" wrapText="1"/>
    </xf>
    <xf numFmtId="43" fontId="1" fillId="0" borderId="2" xfId="7" applyFont="1" applyBorder="1" applyAlignment="1">
      <alignment horizontal="right" wrapText="1"/>
    </xf>
    <xf numFmtId="2" fontId="11" fillId="0" borderId="2" xfId="8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1" fillId="0" borderId="3" xfId="8" applyNumberFormat="1" applyFont="1" applyBorder="1" applyAlignment="1">
      <alignment horizontal="right" wrapText="1"/>
    </xf>
    <xf numFmtId="2" fontId="11" fillId="0" borderId="2" xfId="9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0" fillId="0" borderId="0" xfId="0" applyNumberFormat="1"/>
    <xf numFmtId="2" fontId="13" fillId="0" borderId="2" xfId="1" applyNumberFormat="1" applyFont="1" applyBorder="1" applyAlignment="1">
      <alignment horizontal="right" wrapText="1"/>
    </xf>
    <xf numFmtId="0" fontId="13" fillId="0" borderId="2" xfId="1" applyFont="1" applyFill="1" applyBorder="1" applyAlignment="1">
      <alignment wrapText="1"/>
    </xf>
    <xf numFmtId="2" fontId="13" fillId="0" borderId="2" xfId="1" applyNumberFormat="1" applyFont="1" applyFill="1" applyBorder="1" applyAlignment="1">
      <alignment horizontal="right" wrapText="1"/>
    </xf>
    <xf numFmtId="2" fontId="13" fillId="0" borderId="3" xfId="1" applyNumberFormat="1" applyFont="1" applyFill="1" applyBorder="1" applyAlignment="1">
      <alignment horizontal="right" wrapText="1"/>
    </xf>
    <xf numFmtId="2" fontId="13" fillId="0" borderId="0" xfId="1" applyNumberFormat="1" applyFont="1" applyFill="1" applyBorder="1" applyAlignment="1">
      <alignment horizontal="right" wrapText="1"/>
    </xf>
    <xf numFmtId="2" fontId="13" fillId="0" borderId="2" xfId="2" applyNumberFormat="1" applyFont="1" applyFill="1" applyBorder="1" applyAlignment="1">
      <alignment horizontal="right" wrapText="1"/>
    </xf>
    <xf numFmtId="2" fontId="1" fillId="0" borderId="2" xfId="2" applyNumberFormat="1" applyFont="1" applyFill="1" applyBorder="1" applyAlignment="1">
      <alignment horizontal="right" wrapText="1"/>
    </xf>
    <xf numFmtId="2" fontId="14" fillId="0" borderId="2" xfId="2" applyNumberFormat="1" applyFont="1" applyFill="1" applyBorder="1" applyAlignment="1">
      <alignment horizontal="right" wrapText="1"/>
    </xf>
    <xf numFmtId="2" fontId="1" fillId="0" borderId="0" xfId="2" applyNumberFormat="1" applyFont="1" applyFill="1" applyBorder="1" applyAlignment="1">
      <alignment horizontal="right" wrapText="1"/>
    </xf>
    <xf numFmtId="0" fontId="16" fillId="4" borderId="4" xfId="0" applyFont="1" applyFill="1" applyBorder="1" applyAlignment="1">
      <alignment horizontal="center"/>
    </xf>
    <xf numFmtId="2" fontId="17" fillId="0" borderId="4" xfId="0" applyNumberFormat="1" applyFont="1" applyBorder="1" applyAlignment="1">
      <alignment horizontal="center"/>
    </xf>
    <xf numFmtId="2" fontId="15" fillId="4" borderId="0" xfId="0" applyNumberFormat="1" applyFont="1" applyFill="1" applyAlignment="1">
      <alignment horizontal="center" vertical="center" wrapText="1"/>
    </xf>
  </cellXfs>
  <cellStyles count="10">
    <cellStyle name="Comma" xfId="7" builtinId="3"/>
    <cellStyle name="Normal" xfId="0" builtinId="0"/>
    <cellStyle name="Normal_DIESEL" xfId="3" xr:uid="{00000000-0005-0000-0000-000002000000}"/>
    <cellStyle name="Normal_SELECTED ENERGY" xfId="9" xr:uid="{00000000-0005-0000-0000-000003000000}"/>
    <cellStyle name="Normal_Selected Energy (Per State)" xfId="6" xr:uid="{00000000-0005-0000-0000-000004000000}"/>
    <cellStyle name="Normal_Sheet1" xfId="1" xr:uid="{00000000-0005-0000-0000-000005000000}"/>
    <cellStyle name="Normal_Sheet1 2" xfId="8" xr:uid="{00000000-0005-0000-0000-000006000000}"/>
    <cellStyle name="Normal_Sheet2" xfId="2" xr:uid="{00000000-0005-0000-0000-000007000000}"/>
    <cellStyle name="Normal_Sheet3" xfId="4" xr:uid="{00000000-0005-0000-0000-000008000000}"/>
    <cellStyle name="Normal_Sheet7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53"/>
  <sheetViews>
    <sheetView tabSelected="1" zoomScale="115" zoomScaleNormal="115" workbookViewId="0">
      <pane xSplit="1" ySplit="3" topLeftCell="AR31" activePane="bottomRight" state="frozen"/>
      <selection pane="topRight" activeCell="B1" sqref="B1"/>
      <selection pane="bottomLeft" activeCell="A4" sqref="A4"/>
      <selection pane="bottomRight" activeCell="BA41" sqref="BA41:BB41"/>
    </sheetView>
  </sheetViews>
  <sheetFormatPr defaultRowHeight="15" customHeight="1" x14ac:dyDescent="0.25"/>
  <cols>
    <col min="1" max="1" width="18.42578125" customWidth="1"/>
    <col min="2" max="2" width="11.28515625" customWidth="1"/>
    <col min="7" max="18" width="9.140625" customWidth="1"/>
    <col min="53" max="53" width="17" customWidth="1"/>
    <col min="54" max="54" width="18.5703125" customWidth="1"/>
  </cols>
  <sheetData>
    <row r="1" spans="1:54" ht="15" customHeight="1" x14ac:dyDescent="0.35">
      <c r="C1" s="13" t="s">
        <v>43</v>
      </c>
    </row>
    <row r="2" spans="1:54" ht="15" customHeight="1" x14ac:dyDescent="0.35">
      <c r="C2" s="13" t="s">
        <v>46</v>
      </c>
      <c r="Y2" s="12"/>
      <c r="BA2" s="42" t="s">
        <v>47</v>
      </c>
      <c r="BB2" s="42" t="s">
        <v>48</v>
      </c>
    </row>
    <row r="3" spans="1:54" s="12" customFormat="1" ht="15" customHeight="1" x14ac:dyDescent="0.25">
      <c r="A3" s="10" t="s">
        <v>37</v>
      </c>
      <c r="B3" s="10" t="s">
        <v>38</v>
      </c>
      <c r="C3" s="11">
        <v>42156</v>
      </c>
      <c r="D3" s="11">
        <v>42186</v>
      </c>
      <c r="E3" s="11">
        <v>42217</v>
      </c>
      <c r="F3" s="11">
        <v>42248</v>
      </c>
      <c r="G3" s="11">
        <v>42278</v>
      </c>
      <c r="H3" s="11">
        <v>42309</v>
      </c>
      <c r="I3" s="11">
        <v>42339</v>
      </c>
      <c r="J3" s="11">
        <v>42370</v>
      </c>
      <c r="K3" s="11">
        <v>42401</v>
      </c>
      <c r="L3" s="11">
        <v>42430</v>
      </c>
      <c r="M3" s="11">
        <v>42461</v>
      </c>
      <c r="N3" s="11">
        <v>42491</v>
      </c>
      <c r="O3" s="11">
        <v>42522</v>
      </c>
      <c r="P3" s="11">
        <v>42552</v>
      </c>
      <c r="Q3" s="11">
        <v>42583</v>
      </c>
      <c r="R3" s="11">
        <v>42614</v>
      </c>
      <c r="S3" s="11">
        <v>42644</v>
      </c>
      <c r="T3" s="11">
        <v>42675</v>
      </c>
      <c r="U3" s="11">
        <v>42705</v>
      </c>
      <c r="V3" s="11">
        <v>42736</v>
      </c>
      <c r="W3" s="11">
        <v>42767</v>
      </c>
      <c r="X3" s="11">
        <v>42795</v>
      </c>
      <c r="Y3" s="11">
        <v>42826</v>
      </c>
      <c r="Z3" s="11">
        <v>42856</v>
      </c>
      <c r="AA3" s="11">
        <v>42887</v>
      </c>
      <c r="AB3" s="11">
        <v>42917</v>
      </c>
      <c r="AC3" s="11">
        <v>42948</v>
      </c>
      <c r="AD3" s="11">
        <v>42979</v>
      </c>
      <c r="AE3" s="11">
        <v>43009</v>
      </c>
      <c r="AF3" s="11">
        <v>43040</v>
      </c>
      <c r="AG3" s="11">
        <v>43070</v>
      </c>
      <c r="AH3" s="11">
        <v>43101</v>
      </c>
      <c r="AI3" s="11">
        <v>43132</v>
      </c>
      <c r="AJ3" s="11">
        <v>43160</v>
      </c>
      <c r="AK3" s="11">
        <v>43191</v>
      </c>
      <c r="AL3" s="11">
        <v>43221</v>
      </c>
      <c r="AM3" s="11">
        <v>43252</v>
      </c>
      <c r="AN3" s="11">
        <v>43282</v>
      </c>
      <c r="AO3" s="11">
        <v>43313</v>
      </c>
      <c r="AP3" s="11">
        <v>43344</v>
      </c>
      <c r="AQ3" s="11">
        <v>43374</v>
      </c>
      <c r="AR3" s="11">
        <v>43405</v>
      </c>
      <c r="AS3" s="11">
        <v>43435</v>
      </c>
      <c r="AT3" s="11">
        <v>43466</v>
      </c>
      <c r="AU3" s="11">
        <v>43497</v>
      </c>
      <c r="AV3" s="11">
        <v>43525</v>
      </c>
      <c r="AW3" s="11">
        <v>43556</v>
      </c>
      <c r="AX3" s="11">
        <v>43586</v>
      </c>
      <c r="AY3" s="11">
        <v>43617</v>
      </c>
      <c r="AZ3" s="11">
        <v>43647</v>
      </c>
      <c r="BA3" s="42" t="s">
        <v>49</v>
      </c>
      <c r="BB3" s="42" t="s">
        <v>50</v>
      </c>
    </row>
    <row r="4" spans="1:54" ht="15" customHeight="1" x14ac:dyDescent="0.25">
      <c r="A4" s="5" t="s">
        <v>0</v>
      </c>
      <c r="B4" s="1" t="s">
        <v>1</v>
      </c>
      <c r="C4" s="2">
        <v>139.80000000000001</v>
      </c>
      <c r="D4" s="2">
        <v>139.6875</v>
      </c>
      <c r="E4" s="2">
        <v>139.375</v>
      </c>
      <c r="F4" s="2">
        <v>142.08333333333334</v>
      </c>
      <c r="G4" s="2">
        <v>141.33333333333334</v>
      </c>
      <c r="H4" s="2">
        <v>153.33333333333334</v>
      </c>
      <c r="I4" s="2">
        <v>153.4375</v>
      </c>
      <c r="J4" s="2">
        <v>152.58620689655172</v>
      </c>
      <c r="K4" s="2">
        <v>146.76470588235293</v>
      </c>
      <c r="L4" s="2">
        <v>141.25</v>
      </c>
      <c r="M4" s="2">
        <v>144.41176470588235</v>
      </c>
      <c r="N4" s="2">
        <v>141.875</v>
      </c>
      <c r="O4" s="4">
        <v>179.47368421052633</v>
      </c>
      <c r="P4" s="6">
        <v>201.25</v>
      </c>
      <c r="Q4" s="15">
        <v>190.35714285714286</v>
      </c>
      <c r="R4" s="2">
        <v>195.23076923076923</v>
      </c>
      <c r="S4" s="2">
        <v>190.35714285714286</v>
      </c>
      <c r="T4" s="2">
        <v>192.78571428571428</v>
      </c>
      <c r="U4" s="4">
        <v>202.14285714285714</v>
      </c>
      <c r="V4" s="2">
        <v>237.5</v>
      </c>
      <c r="W4" s="16">
        <v>248.07692307692307</v>
      </c>
      <c r="X4" s="16">
        <v>225</v>
      </c>
      <c r="Y4" s="17">
        <v>241.25</v>
      </c>
      <c r="Z4" s="17">
        <v>216.15384615384616</v>
      </c>
      <c r="AA4" s="19">
        <v>202.69230769230768</v>
      </c>
      <c r="AB4" s="21">
        <v>185.35714285714286</v>
      </c>
      <c r="AC4" s="21">
        <v>175.83333333333334</v>
      </c>
      <c r="AD4" s="21">
        <v>184.44444444444446</v>
      </c>
      <c r="AE4" s="23">
        <v>200.83333333333334</v>
      </c>
      <c r="AF4" s="24">
        <v>191.11</v>
      </c>
      <c r="AG4" s="25">
        <v>193</v>
      </c>
      <c r="AH4" s="26">
        <v>190.55555555555554</v>
      </c>
      <c r="AI4" s="27">
        <v>190</v>
      </c>
      <c r="AJ4" s="28">
        <v>185.83333333333334</v>
      </c>
      <c r="AK4" s="27">
        <v>193.88888888888889</v>
      </c>
      <c r="AL4" s="2">
        <v>202.22222222222223</v>
      </c>
      <c r="AM4" s="27">
        <v>203.333333333333</v>
      </c>
      <c r="AN4" s="30">
        <v>202.857142857143</v>
      </c>
      <c r="AO4" s="4">
        <v>212.08333333333334</v>
      </c>
      <c r="AP4" s="31">
        <v>215.5</v>
      </c>
      <c r="AQ4" s="4">
        <v>207.69230769230768</v>
      </c>
      <c r="AR4" s="4">
        <v>213.33333333333334</v>
      </c>
      <c r="AS4" s="4">
        <v>229.5625</v>
      </c>
      <c r="AT4" s="31">
        <v>236.944444444444</v>
      </c>
      <c r="AU4" s="33">
        <v>236.416666666667</v>
      </c>
      <c r="AV4" s="35">
        <v>238.57142857142901</v>
      </c>
      <c r="AW4" s="36">
        <v>240.1</v>
      </c>
      <c r="AX4" s="38">
        <v>235</v>
      </c>
      <c r="AY4" s="39">
        <v>235.55555555555554</v>
      </c>
      <c r="AZ4" s="40">
        <v>229.61538461538461</v>
      </c>
      <c r="BA4" s="43">
        <f>(AZ4-AN4)/AN4*100</f>
        <v>13.190682556879658</v>
      </c>
      <c r="BB4" s="43">
        <f>(AZ4-AY4)/AY4*100</f>
        <v>-2.5217706821480363</v>
      </c>
    </row>
    <row r="5" spans="1:54" ht="15" customHeight="1" x14ac:dyDescent="0.25">
      <c r="A5" s="5" t="s">
        <v>2</v>
      </c>
      <c r="B5" s="1" t="s">
        <v>1</v>
      </c>
      <c r="C5" s="2">
        <v>148</v>
      </c>
      <c r="D5" s="2">
        <v>137.5</v>
      </c>
      <c r="E5" s="2">
        <v>152</v>
      </c>
      <c r="F5" s="2">
        <v>157</v>
      </c>
      <c r="G5" s="2">
        <v>157.14285714285714</v>
      </c>
      <c r="H5" s="2">
        <v>157.5</v>
      </c>
      <c r="I5" s="2">
        <v>153.75</v>
      </c>
      <c r="J5" s="2">
        <v>158</v>
      </c>
      <c r="K5" s="2">
        <v>145</v>
      </c>
      <c r="L5" s="2">
        <v>160</v>
      </c>
      <c r="M5" s="2">
        <v>155</v>
      </c>
      <c r="N5" s="2">
        <v>142.22222222222223</v>
      </c>
      <c r="O5" s="4">
        <v>178.75</v>
      </c>
      <c r="P5" s="6">
        <v>204</v>
      </c>
      <c r="Q5" s="15">
        <v>194</v>
      </c>
      <c r="R5" s="2">
        <v>189.5</v>
      </c>
      <c r="S5" s="2">
        <v>180</v>
      </c>
      <c r="T5" s="2">
        <v>182.5</v>
      </c>
      <c r="U5" s="4">
        <v>180</v>
      </c>
      <c r="V5" s="2">
        <v>198</v>
      </c>
      <c r="W5" s="16">
        <v>252</v>
      </c>
      <c r="X5" s="16">
        <v>255</v>
      </c>
      <c r="Y5" s="17">
        <v>248</v>
      </c>
      <c r="Z5" s="17">
        <v>208</v>
      </c>
      <c r="AA5" s="19">
        <v>221.25</v>
      </c>
      <c r="AB5" s="21">
        <v>185.12</v>
      </c>
      <c r="AC5" s="21">
        <v>184.23</v>
      </c>
      <c r="AD5" s="21">
        <v>183</v>
      </c>
      <c r="AE5" s="23">
        <v>201.66666666666666</v>
      </c>
      <c r="AF5" s="24">
        <v>193</v>
      </c>
      <c r="AG5" s="25">
        <v>210.41666666666666</v>
      </c>
      <c r="AH5" s="26">
        <v>207.5</v>
      </c>
      <c r="AI5" s="27">
        <v>205.2</v>
      </c>
      <c r="AJ5" s="28">
        <v>201.25</v>
      </c>
      <c r="AK5" s="27">
        <v>207.75</v>
      </c>
      <c r="AL5" s="2">
        <v>183</v>
      </c>
      <c r="AM5" s="27">
        <v>185.03</v>
      </c>
      <c r="AN5" s="30">
        <v>184</v>
      </c>
      <c r="AO5" s="4">
        <v>195</v>
      </c>
      <c r="AP5" s="31">
        <v>205</v>
      </c>
      <c r="AQ5" s="4">
        <v>220</v>
      </c>
      <c r="AR5" s="4">
        <v>208</v>
      </c>
      <c r="AS5" s="4">
        <v>224</v>
      </c>
      <c r="AT5" s="31">
        <v>232</v>
      </c>
      <c r="AU5" s="33">
        <v>231.25</v>
      </c>
      <c r="AV5" s="35">
        <v>229</v>
      </c>
      <c r="AW5" s="36">
        <v>231.05</v>
      </c>
      <c r="AX5" s="38">
        <v>230</v>
      </c>
      <c r="AY5" s="39">
        <v>239</v>
      </c>
      <c r="AZ5" s="40">
        <v>228.75</v>
      </c>
      <c r="BA5" s="43">
        <f t="shared" ref="BA5:BA41" si="0">(AZ5-AN5)/AN5*100</f>
        <v>24.320652173913043</v>
      </c>
      <c r="BB5" s="43">
        <f t="shared" ref="BB5:BB41" si="1">(AZ5-AY5)/AY5*100</f>
        <v>-4.2887029288702934</v>
      </c>
    </row>
    <row r="6" spans="1:54" ht="15" customHeight="1" x14ac:dyDescent="0.25">
      <c r="A6" s="5" t="s">
        <v>3</v>
      </c>
      <c r="B6" s="1" t="s">
        <v>1</v>
      </c>
      <c r="C6" s="2">
        <v>145</v>
      </c>
      <c r="D6" s="2">
        <v>148.65428541441841</v>
      </c>
      <c r="E6" s="2">
        <v>150</v>
      </c>
      <c r="F6" s="3">
        <v>160.4541663284256</v>
      </c>
      <c r="G6" s="2">
        <v>135</v>
      </c>
      <c r="H6" s="2">
        <v>145</v>
      </c>
      <c r="I6" s="2">
        <v>145</v>
      </c>
      <c r="J6" s="2">
        <v>147</v>
      </c>
      <c r="K6" s="2">
        <v>145</v>
      </c>
      <c r="L6" s="3">
        <v>147.18035167825533</v>
      </c>
      <c r="M6" s="2">
        <v>132.5</v>
      </c>
      <c r="N6" s="2">
        <v>145</v>
      </c>
      <c r="O6" s="4">
        <v>180</v>
      </c>
      <c r="P6" s="6">
        <v>205</v>
      </c>
      <c r="Q6" s="15">
        <v>190</v>
      </c>
      <c r="R6" s="2">
        <v>193.75</v>
      </c>
      <c r="S6" s="2">
        <v>180</v>
      </c>
      <c r="T6" s="2">
        <v>193.5</v>
      </c>
      <c r="U6" s="4">
        <v>185</v>
      </c>
      <c r="V6" s="2">
        <v>182.5</v>
      </c>
      <c r="W6" s="16">
        <v>280</v>
      </c>
      <c r="X6" s="16">
        <v>250</v>
      </c>
      <c r="Y6" s="17">
        <v>252.5</v>
      </c>
      <c r="Z6" s="17">
        <v>236.66666666666666</v>
      </c>
      <c r="AA6" s="19">
        <v>227.5</v>
      </c>
      <c r="AB6" s="21">
        <v>230</v>
      </c>
      <c r="AC6" s="21">
        <v>190</v>
      </c>
      <c r="AD6" s="21">
        <v>175</v>
      </c>
      <c r="AE6" s="23">
        <v>217.5</v>
      </c>
      <c r="AF6">
        <v>210.85</v>
      </c>
      <c r="AG6" s="25">
        <v>235</v>
      </c>
      <c r="AH6" s="26">
        <v>245</v>
      </c>
      <c r="AI6" s="27">
        <v>220</v>
      </c>
      <c r="AJ6" s="28">
        <v>200</v>
      </c>
      <c r="AK6" s="27">
        <v>227.5</v>
      </c>
      <c r="AL6" s="2">
        <v>186.66666666666666</v>
      </c>
      <c r="AM6" s="27">
        <v>180</v>
      </c>
      <c r="AN6" s="30">
        <v>180.35</v>
      </c>
      <c r="AO6" s="4">
        <v>185</v>
      </c>
      <c r="AP6" s="31">
        <v>201.25</v>
      </c>
      <c r="AQ6" s="4">
        <v>215</v>
      </c>
      <c r="AR6" s="4">
        <v>222</v>
      </c>
      <c r="AS6" s="4">
        <v>217.5</v>
      </c>
      <c r="AT6" s="31">
        <v>197.5</v>
      </c>
      <c r="AU6" s="33">
        <v>204.375</v>
      </c>
      <c r="AV6" s="35">
        <v>226.25</v>
      </c>
      <c r="AW6" s="36">
        <v>224.5</v>
      </c>
      <c r="AX6" s="38">
        <v>245.625</v>
      </c>
      <c r="AY6" s="39">
        <v>210</v>
      </c>
      <c r="AZ6" s="40">
        <v>220</v>
      </c>
      <c r="BA6" s="43">
        <f t="shared" si="0"/>
        <v>21.98502911006377</v>
      </c>
      <c r="BB6" s="43">
        <f t="shared" si="1"/>
        <v>4.7619047619047619</v>
      </c>
    </row>
    <row r="7" spans="1:54" ht="15" customHeight="1" x14ac:dyDescent="0.25">
      <c r="A7" s="5" t="s">
        <v>4</v>
      </c>
      <c r="B7" s="1" t="s">
        <v>1</v>
      </c>
      <c r="C7" s="2">
        <v>148</v>
      </c>
      <c r="D7" s="2">
        <v>141.25</v>
      </c>
      <c r="E7" s="2">
        <v>150</v>
      </c>
      <c r="F7" s="2">
        <v>142</v>
      </c>
      <c r="G7" s="2">
        <v>130</v>
      </c>
      <c r="H7" s="3">
        <v>162.70379325624853</v>
      </c>
      <c r="I7" s="2">
        <v>150</v>
      </c>
      <c r="J7" s="2">
        <v>156.25</v>
      </c>
      <c r="K7" s="2">
        <v>140</v>
      </c>
      <c r="L7" s="2">
        <v>141</v>
      </c>
      <c r="M7" s="2">
        <v>141.66666666666666</v>
      </c>
      <c r="N7" s="2">
        <v>145</v>
      </c>
      <c r="O7" s="4">
        <v>181.42857142857142</v>
      </c>
      <c r="P7" s="6">
        <v>202.5</v>
      </c>
      <c r="Q7" s="15">
        <v>192</v>
      </c>
      <c r="R7" s="2">
        <v>200</v>
      </c>
      <c r="S7" s="2">
        <v>188.57142857142858</v>
      </c>
      <c r="T7" s="2">
        <v>197.5</v>
      </c>
      <c r="U7" s="4">
        <v>199.54545454545453</v>
      </c>
      <c r="V7" s="2">
        <v>207.5</v>
      </c>
      <c r="W7" s="16">
        <v>260</v>
      </c>
      <c r="X7" s="16">
        <v>216.25</v>
      </c>
      <c r="Y7" s="17">
        <v>231.42857142857142</v>
      </c>
      <c r="Z7" s="17">
        <v>208.33333333333334</v>
      </c>
      <c r="AA7" s="19">
        <v>207.72727272727272</v>
      </c>
      <c r="AB7" s="21">
        <v>189.54545454545453</v>
      </c>
      <c r="AC7" s="21">
        <v>180.45454545454547</v>
      </c>
      <c r="AD7" s="21">
        <v>180</v>
      </c>
      <c r="AE7" s="23">
        <v>193</v>
      </c>
      <c r="AF7" s="24">
        <v>185</v>
      </c>
      <c r="AG7" s="25">
        <v>187.77777777777777</v>
      </c>
      <c r="AH7" s="26">
        <v>228.18181818181819</v>
      </c>
      <c r="AI7" s="27">
        <v>202.22222222222223</v>
      </c>
      <c r="AJ7" s="28">
        <v>200</v>
      </c>
      <c r="AK7" s="27">
        <v>202.72727272727272</v>
      </c>
      <c r="AL7" s="2">
        <v>222.22222222222223</v>
      </c>
      <c r="AM7" s="27">
        <v>207.5</v>
      </c>
      <c r="AN7" s="30">
        <v>208.18181818181819</v>
      </c>
      <c r="AO7" s="4">
        <v>210.83333333333334</v>
      </c>
      <c r="AP7" s="31">
        <v>210.02934041674018</v>
      </c>
      <c r="AQ7" s="4">
        <v>210</v>
      </c>
      <c r="AR7" s="4">
        <v>219</v>
      </c>
      <c r="AS7" s="4">
        <v>211</v>
      </c>
      <c r="AT7" s="31">
        <v>227.27272727272728</v>
      </c>
      <c r="AU7" s="33">
        <v>215</v>
      </c>
      <c r="AV7" s="35">
        <v>223</v>
      </c>
      <c r="AW7" s="37">
        <v>226.2</v>
      </c>
      <c r="AX7" s="38">
        <v>230</v>
      </c>
      <c r="AY7" s="39">
        <v>222</v>
      </c>
      <c r="AZ7" s="40">
        <v>219.833333333333</v>
      </c>
      <c r="BA7" s="43">
        <f t="shared" si="0"/>
        <v>5.5967976710333174</v>
      </c>
      <c r="BB7" s="43">
        <f t="shared" si="1"/>
        <v>-0.9759759759761254</v>
      </c>
    </row>
    <row r="8" spans="1:54" ht="15" customHeight="1" x14ac:dyDescent="0.25">
      <c r="A8" s="5" t="s">
        <v>5</v>
      </c>
      <c r="B8" s="1" t="s">
        <v>1</v>
      </c>
      <c r="C8" s="3">
        <v>145.16089964528013</v>
      </c>
      <c r="D8" s="2">
        <v>129.64285714285714</v>
      </c>
      <c r="E8" s="2">
        <v>138.84615384615384</v>
      </c>
      <c r="F8" s="2">
        <v>135</v>
      </c>
      <c r="G8" s="2">
        <v>135</v>
      </c>
      <c r="H8" s="2">
        <v>149</v>
      </c>
      <c r="I8" s="2">
        <v>150.33333333333334</v>
      </c>
      <c r="J8" s="2">
        <v>146.92307692307693</v>
      </c>
      <c r="K8" s="2">
        <v>133.33333333333334</v>
      </c>
      <c r="L8" s="2">
        <v>126</v>
      </c>
      <c r="M8" s="2">
        <v>130.66666666666666</v>
      </c>
      <c r="N8" s="2">
        <v>130.66666666666666</v>
      </c>
      <c r="O8" s="4">
        <v>177.66666666666666</v>
      </c>
      <c r="P8" s="6">
        <v>200</v>
      </c>
      <c r="Q8" s="15">
        <v>192.5</v>
      </c>
      <c r="R8" s="2">
        <v>185</v>
      </c>
      <c r="S8" s="2">
        <v>183.66666666666666</v>
      </c>
      <c r="T8" s="2">
        <v>190.15384615384616</v>
      </c>
      <c r="U8" s="4">
        <v>191.78571428571428</v>
      </c>
      <c r="V8" s="2">
        <v>235.45454545454547</v>
      </c>
      <c r="W8" s="16">
        <v>249.54545454545453</v>
      </c>
      <c r="X8" s="16">
        <v>237.27272727272728</v>
      </c>
      <c r="Y8" s="17">
        <v>225.45454545454547</v>
      </c>
      <c r="Z8" s="17">
        <v>200.55555555555554</v>
      </c>
      <c r="AA8" s="19">
        <v>184.16666666666666</v>
      </c>
      <c r="AB8" s="21">
        <v>185</v>
      </c>
      <c r="AC8" s="21">
        <v>199.666666666667</v>
      </c>
      <c r="AD8" s="21">
        <v>178</v>
      </c>
      <c r="AE8" s="23">
        <v>208.46153846153845</v>
      </c>
      <c r="AF8" s="24">
        <v>193</v>
      </c>
      <c r="AG8" s="25">
        <v>192.43106413155431</v>
      </c>
      <c r="AH8" s="26">
        <v>200.06666666666666</v>
      </c>
      <c r="AI8" s="27">
        <v>197.66666666666666</v>
      </c>
      <c r="AJ8" s="28">
        <v>194.28571428571428</v>
      </c>
      <c r="AK8" s="27">
        <v>207.33333333333334</v>
      </c>
      <c r="AL8" s="2">
        <v>208</v>
      </c>
      <c r="AM8" s="27">
        <v>211.538461538462</v>
      </c>
      <c r="AN8" s="30">
        <v>203.07692307692301</v>
      </c>
      <c r="AO8" s="4">
        <v>217.5</v>
      </c>
      <c r="AP8" s="31">
        <v>211.66666666666666</v>
      </c>
      <c r="AQ8" s="4">
        <v>220.45454545454547</v>
      </c>
      <c r="AR8" s="4">
        <v>225</v>
      </c>
      <c r="AS8" s="4">
        <v>239.41176470588201</v>
      </c>
      <c r="AT8" s="31">
        <v>236.5</v>
      </c>
      <c r="AU8" s="33">
        <v>231.333333333333</v>
      </c>
      <c r="AV8" s="35">
        <v>231.42857142857142</v>
      </c>
      <c r="AW8" s="37">
        <v>238.15</v>
      </c>
      <c r="AX8" s="38">
        <v>230</v>
      </c>
      <c r="AY8" s="39">
        <v>220.45454545454547</v>
      </c>
      <c r="AZ8" s="40">
        <v>230.07692307692307</v>
      </c>
      <c r="BA8" s="43">
        <f t="shared" si="0"/>
        <v>13.295454545454577</v>
      </c>
      <c r="BB8" s="43">
        <f t="shared" si="1"/>
        <v>4.3647898493259207</v>
      </c>
    </row>
    <row r="9" spans="1:54" ht="15" customHeight="1" x14ac:dyDescent="0.25">
      <c r="A9" s="5" t="s">
        <v>6</v>
      </c>
      <c r="B9" s="1" t="s">
        <v>1</v>
      </c>
      <c r="C9" s="2">
        <v>135</v>
      </c>
      <c r="D9" s="2">
        <v>161.42857142857142</v>
      </c>
      <c r="E9" s="2">
        <v>149.375</v>
      </c>
      <c r="F9" s="2">
        <v>151.33333333333334</v>
      </c>
      <c r="G9" s="2">
        <v>143.33333333333334</v>
      </c>
      <c r="H9" s="2">
        <v>169</v>
      </c>
      <c r="I9" s="2">
        <v>170</v>
      </c>
      <c r="J9" s="2">
        <v>178</v>
      </c>
      <c r="K9" s="2">
        <v>152.5</v>
      </c>
      <c r="L9" s="2">
        <v>145</v>
      </c>
      <c r="M9" s="2">
        <v>157</v>
      </c>
      <c r="N9" s="2">
        <v>135</v>
      </c>
      <c r="O9" s="4">
        <v>185.71428571428572</v>
      </c>
      <c r="P9" s="6">
        <v>205</v>
      </c>
      <c r="Q9" s="15">
        <v>192.14285714285714</v>
      </c>
      <c r="R9" s="2">
        <v>198.33333333333334</v>
      </c>
      <c r="S9" s="2">
        <v>181.66666666666666</v>
      </c>
      <c r="T9" s="2">
        <v>187</v>
      </c>
      <c r="U9" s="4">
        <v>185.83333333333334</v>
      </c>
      <c r="V9" s="2">
        <v>232.5</v>
      </c>
      <c r="W9" s="16">
        <v>226</v>
      </c>
      <c r="X9" s="16">
        <v>253</v>
      </c>
      <c r="Y9" s="17">
        <v>228.33333333333334</v>
      </c>
      <c r="Z9" s="17">
        <v>211.66666666666666</v>
      </c>
      <c r="AA9" s="19">
        <v>212.5</v>
      </c>
      <c r="AB9" s="21">
        <v>187.83333333333334</v>
      </c>
      <c r="AC9" s="21">
        <v>195</v>
      </c>
      <c r="AD9" s="21">
        <v>188.57142857142858</v>
      </c>
      <c r="AE9" s="23">
        <v>207.5</v>
      </c>
      <c r="AF9" s="24">
        <v>212</v>
      </c>
      <c r="AG9" s="25">
        <v>202.5</v>
      </c>
      <c r="AH9" s="26">
        <v>218.57142857142858</v>
      </c>
      <c r="AI9" s="27">
        <v>217.85714285714286</v>
      </c>
      <c r="AJ9" s="28">
        <v>211.85714285714286</v>
      </c>
      <c r="AK9" s="27">
        <v>198.33333333333334</v>
      </c>
      <c r="AL9" s="2">
        <v>206</v>
      </c>
      <c r="AM9" s="27">
        <v>209.166666666667</v>
      </c>
      <c r="AN9" s="30">
        <v>207.5</v>
      </c>
      <c r="AO9" s="4">
        <v>211.25</v>
      </c>
      <c r="AP9" s="31">
        <v>215</v>
      </c>
      <c r="AQ9" s="4">
        <v>218.57142857142858</v>
      </c>
      <c r="AR9" s="4">
        <v>225</v>
      </c>
      <c r="AS9" s="4">
        <v>207.5</v>
      </c>
      <c r="AT9" s="31">
        <v>214</v>
      </c>
      <c r="AU9" s="33">
        <v>220</v>
      </c>
      <c r="AV9" s="35">
        <v>229.28571428571399</v>
      </c>
      <c r="AW9" s="37">
        <v>233.1</v>
      </c>
      <c r="AX9" s="38">
        <v>218</v>
      </c>
      <c r="AY9" s="39">
        <v>220</v>
      </c>
      <c r="AZ9" s="40">
        <v>228.75</v>
      </c>
      <c r="BA9" s="43">
        <f t="shared" si="0"/>
        <v>10.240963855421686</v>
      </c>
      <c r="BB9" s="43">
        <f t="shared" si="1"/>
        <v>3.9772727272727271</v>
      </c>
    </row>
    <row r="10" spans="1:54" ht="15" customHeight="1" x14ac:dyDescent="0.25">
      <c r="A10" s="5" t="s">
        <v>7</v>
      </c>
      <c r="B10" s="1" t="s">
        <v>1</v>
      </c>
      <c r="C10" s="2">
        <v>198.33333333333334</v>
      </c>
      <c r="D10" s="2">
        <v>136.875</v>
      </c>
      <c r="E10" s="2">
        <v>177.5</v>
      </c>
      <c r="F10" s="2">
        <v>172.85714285714286</v>
      </c>
      <c r="G10" s="2">
        <v>148.57142857142858</v>
      </c>
      <c r="H10" s="3">
        <v>163.52294425180642</v>
      </c>
      <c r="I10" s="2">
        <v>193.33333333333334</v>
      </c>
      <c r="J10" s="2">
        <v>180</v>
      </c>
      <c r="K10" s="2">
        <v>160</v>
      </c>
      <c r="L10" s="2">
        <v>188.57142857142858</v>
      </c>
      <c r="M10" s="2">
        <v>174.28571428571428</v>
      </c>
      <c r="N10" s="2">
        <v>150</v>
      </c>
      <c r="O10" s="4">
        <v>192.5</v>
      </c>
      <c r="P10" s="6">
        <v>200.625</v>
      </c>
      <c r="Q10" s="15">
        <v>192.875</v>
      </c>
      <c r="R10" s="2">
        <v>186.66666666666666</v>
      </c>
      <c r="S10" s="2">
        <v>189.55</v>
      </c>
      <c r="T10" s="2">
        <v>202.85714285714286</v>
      </c>
      <c r="U10" s="4">
        <v>203.75</v>
      </c>
      <c r="V10" s="2">
        <v>210</v>
      </c>
      <c r="W10" s="16">
        <v>250</v>
      </c>
      <c r="X10" s="16">
        <v>205.55555555555554</v>
      </c>
      <c r="Y10" s="17">
        <v>208.57142857142858</v>
      </c>
      <c r="Z10" s="17">
        <v>210.83333333333334</v>
      </c>
      <c r="AA10" s="19">
        <v>202.72727272727272</v>
      </c>
      <c r="AB10" s="21">
        <v>188.5</v>
      </c>
      <c r="AC10" s="21">
        <v>184.09090909090909</v>
      </c>
      <c r="AD10" s="21">
        <v>192.5</v>
      </c>
      <c r="AE10" s="23">
        <v>195.55555555555554</v>
      </c>
      <c r="AF10" s="24">
        <v>175.71</v>
      </c>
      <c r="AG10" s="25">
        <v>184</v>
      </c>
      <c r="AH10" s="26">
        <v>181.66666666666666</v>
      </c>
      <c r="AI10" s="27">
        <v>207.22222222222223</v>
      </c>
      <c r="AJ10" s="28">
        <v>187.5</v>
      </c>
      <c r="AK10" s="27">
        <v>188.33333333333334</v>
      </c>
      <c r="AL10" s="2">
        <v>190.45454545454547</v>
      </c>
      <c r="AM10" s="27">
        <v>190.166666666667</v>
      </c>
      <c r="AN10" s="30">
        <v>190.54545454545499</v>
      </c>
      <c r="AO10" s="4">
        <v>198.88888888888889</v>
      </c>
      <c r="AP10" s="31">
        <v>204.5</v>
      </c>
      <c r="AQ10" s="4">
        <v>189.44444444444446</v>
      </c>
      <c r="AR10" s="4">
        <v>196.81818181818181</v>
      </c>
      <c r="AS10" s="4">
        <v>200</v>
      </c>
      <c r="AT10" s="31">
        <v>212.91666666666666</v>
      </c>
      <c r="AU10" s="33">
        <v>219.75</v>
      </c>
      <c r="AV10" s="35">
        <v>220.166666666667</v>
      </c>
      <c r="AW10" s="37">
        <v>225.05</v>
      </c>
      <c r="AX10" s="38">
        <v>222.72727272727272</v>
      </c>
      <c r="AY10" s="39">
        <v>204.16666666666666</v>
      </c>
      <c r="AZ10" s="40">
        <v>195</v>
      </c>
      <c r="BA10" s="43">
        <f t="shared" si="0"/>
        <v>2.3377862595417476</v>
      </c>
      <c r="BB10" s="43">
        <f t="shared" si="1"/>
        <v>-4.4897959183673422</v>
      </c>
    </row>
    <row r="11" spans="1:54" ht="15" customHeight="1" x14ac:dyDescent="0.25">
      <c r="A11" s="5" t="s">
        <v>8</v>
      </c>
      <c r="B11" s="1" t="s">
        <v>1</v>
      </c>
      <c r="C11" s="2">
        <v>225</v>
      </c>
      <c r="D11" s="2">
        <v>158.75</v>
      </c>
      <c r="E11" s="2">
        <v>193.33333333333334</v>
      </c>
      <c r="F11" s="2">
        <v>205</v>
      </c>
      <c r="G11" s="2">
        <v>151.85714285714286</v>
      </c>
      <c r="H11" s="2">
        <v>156</v>
      </c>
      <c r="I11" s="2">
        <v>160.83333333333334</v>
      </c>
      <c r="J11" s="2">
        <v>160</v>
      </c>
      <c r="K11" s="2">
        <v>152</v>
      </c>
      <c r="L11" s="2">
        <v>135</v>
      </c>
      <c r="M11" s="2">
        <v>167</v>
      </c>
      <c r="N11" s="2">
        <v>150</v>
      </c>
      <c r="O11" s="4">
        <v>166.66666666666666</v>
      </c>
      <c r="P11" s="6">
        <v>202.85714285714286</v>
      </c>
      <c r="Q11" s="15">
        <v>210</v>
      </c>
      <c r="R11" s="2">
        <v>210</v>
      </c>
      <c r="S11" s="2">
        <v>189.16666666666666</v>
      </c>
      <c r="T11" s="2">
        <v>202.14285714285714</v>
      </c>
      <c r="U11" s="4">
        <v>190</v>
      </c>
      <c r="V11" s="2">
        <v>254.16666666666666</v>
      </c>
      <c r="W11" s="16">
        <v>255.71428571428572</v>
      </c>
      <c r="X11" s="16">
        <v>246</v>
      </c>
      <c r="Y11" s="18">
        <v>245.35</v>
      </c>
      <c r="Z11" s="17">
        <v>231.42857142857142</v>
      </c>
      <c r="AA11" s="19">
        <v>213.33333333333334</v>
      </c>
      <c r="AB11" s="21">
        <v>213</v>
      </c>
      <c r="AC11" s="21">
        <v>213.33333333333334</v>
      </c>
      <c r="AD11" s="21">
        <v>186.25</v>
      </c>
      <c r="AE11" s="23">
        <v>193.33333333333334</v>
      </c>
      <c r="AF11" s="24">
        <v>210.83</v>
      </c>
      <c r="AG11" s="25">
        <v>192.5</v>
      </c>
      <c r="AH11" s="26">
        <v>200</v>
      </c>
      <c r="AI11" s="27">
        <v>202.125</v>
      </c>
      <c r="AJ11" s="28">
        <v>213.63636363636363</v>
      </c>
      <c r="AK11" s="27">
        <v>205</v>
      </c>
      <c r="AL11" s="2">
        <v>207.5</v>
      </c>
      <c r="AM11" s="27">
        <v>200</v>
      </c>
      <c r="AN11" s="30">
        <v>206</v>
      </c>
      <c r="AO11" s="4">
        <v>218</v>
      </c>
      <c r="AP11" s="31">
        <v>206.4459463182863</v>
      </c>
      <c r="AQ11" s="4">
        <v>228.33333333333334</v>
      </c>
      <c r="AR11" s="4">
        <v>205</v>
      </c>
      <c r="AS11" s="4">
        <v>226</v>
      </c>
      <c r="AT11" s="31">
        <v>227.85714285714286</v>
      </c>
      <c r="AU11" s="33">
        <v>216.25</v>
      </c>
      <c r="AV11" s="35">
        <v>225</v>
      </c>
      <c r="AW11" s="37">
        <v>228.21</v>
      </c>
      <c r="AX11" s="38">
        <v>203.33333333333334</v>
      </c>
      <c r="AY11" s="39">
        <v>224</v>
      </c>
      <c r="AZ11" s="40">
        <v>231.25</v>
      </c>
      <c r="BA11" s="43">
        <f t="shared" si="0"/>
        <v>12.257281553398059</v>
      </c>
      <c r="BB11" s="43">
        <f t="shared" si="1"/>
        <v>3.2366071428571432</v>
      </c>
    </row>
    <row r="12" spans="1:54" ht="15" customHeight="1" x14ac:dyDescent="0.25">
      <c r="A12" s="5" t="s">
        <v>9</v>
      </c>
      <c r="B12" s="1" t="s">
        <v>1</v>
      </c>
      <c r="C12" s="2">
        <v>189.28571428571428</v>
      </c>
      <c r="D12" s="2">
        <v>168</v>
      </c>
      <c r="E12" s="2">
        <v>165.5</v>
      </c>
      <c r="F12" s="2">
        <v>166</v>
      </c>
      <c r="G12" s="2">
        <v>160</v>
      </c>
      <c r="H12" s="2">
        <v>175.5</v>
      </c>
      <c r="I12" s="2">
        <v>193.76666666666699</v>
      </c>
      <c r="J12" s="2">
        <v>167</v>
      </c>
      <c r="K12" s="2">
        <v>168.25</v>
      </c>
      <c r="L12" s="2">
        <v>155</v>
      </c>
      <c r="M12" s="2">
        <v>165</v>
      </c>
      <c r="N12" s="2">
        <v>165</v>
      </c>
      <c r="O12" s="4">
        <v>221.66666666666666</v>
      </c>
      <c r="P12" s="6">
        <v>225</v>
      </c>
      <c r="Q12" s="15">
        <v>195</v>
      </c>
      <c r="R12" s="2">
        <v>201.25</v>
      </c>
      <c r="S12" s="2">
        <v>192</v>
      </c>
      <c r="T12" s="2">
        <v>206.25</v>
      </c>
      <c r="U12" s="4">
        <v>197.5</v>
      </c>
      <c r="V12" s="2">
        <v>220.90909090909091</v>
      </c>
      <c r="W12" s="16">
        <v>271</v>
      </c>
      <c r="X12" s="16">
        <v>224</v>
      </c>
      <c r="Y12" s="17">
        <v>224</v>
      </c>
      <c r="Z12" s="17">
        <v>206.25</v>
      </c>
      <c r="AA12" s="19">
        <v>213.33333333333334</v>
      </c>
      <c r="AB12" s="21">
        <v>218</v>
      </c>
      <c r="AC12" s="21">
        <v>214.5</v>
      </c>
      <c r="AD12" s="21">
        <v>190.55555555555554</v>
      </c>
      <c r="AE12" s="23">
        <v>189.6875</v>
      </c>
      <c r="AF12" s="24">
        <v>194.28</v>
      </c>
      <c r="AG12" s="25">
        <v>222.75</v>
      </c>
      <c r="AH12" s="26">
        <v>203.57142857142858</v>
      </c>
      <c r="AI12" s="27">
        <v>212</v>
      </c>
      <c r="AJ12" s="28">
        <v>213.33333333333334</v>
      </c>
      <c r="AK12" s="27">
        <v>213.88888888888889</v>
      </c>
      <c r="AL12" s="2">
        <v>220.25</v>
      </c>
      <c r="AM12" s="27">
        <v>218.888888888889</v>
      </c>
      <c r="AN12" s="30">
        <v>247.5</v>
      </c>
      <c r="AO12" s="4">
        <v>242.85714285714286</v>
      </c>
      <c r="AP12" s="31">
        <v>245.83333333333334</v>
      </c>
      <c r="AQ12" s="4">
        <v>203.57142857142858</v>
      </c>
      <c r="AR12" s="4">
        <v>238.88888888888889</v>
      </c>
      <c r="AS12" s="4">
        <v>235.333333333333</v>
      </c>
      <c r="AT12" s="31">
        <v>243.66666666666666</v>
      </c>
      <c r="AU12" s="33">
        <v>243.66666666666666</v>
      </c>
      <c r="AV12" s="35">
        <v>246.666666666667</v>
      </c>
      <c r="AW12" s="37">
        <v>249.5</v>
      </c>
      <c r="AX12" s="38">
        <v>266.66666666666669</v>
      </c>
      <c r="AY12" s="39">
        <v>266.66666666666669</v>
      </c>
      <c r="AZ12" s="40">
        <v>258.88888888888903</v>
      </c>
      <c r="BA12" s="43">
        <f t="shared" si="0"/>
        <v>4.6015712682379908</v>
      </c>
      <c r="BB12" s="43">
        <f t="shared" si="1"/>
        <v>-2.9166666666666217</v>
      </c>
    </row>
    <row r="13" spans="1:54" ht="15" customHeight="1" x14ac:dyDescent="0.25">
      <c r="A13" s="5" t="s">
        <v>10</v>
      </c>
      <c r="B13" s="1" t="s">
        <v>1</v>
      </c>
      <c r="C13" s="2">
        <v>136.66666666666666</v>
      </c>
      <c r="D13" s="2">
        <v>158</v>
      </c>
      <c r="E13" s="2">
        <v>163.07692307692307</v>
      </c>
      <c r="F13" s="2">
        <v>164.28571428571428</v>
      </c>
      <c r="G13" s="2">
        <v>170</v>
      </c>
      <c r="H13" s="3">
        <v>164.56318287917355</v>
      </c>
      <c r="I13" s="2">
        <v>161.25</v>
      </c>
      <c r="J13" s="2">
        <v>169.16666666666666</v>
      </c>
      <c r="K13" s="2">
        <v>160</v>
      </c>
      <c r="L13" s="2">
        <v>153.57142857142858</v>
      </c>
      <c r="M13" s="2">
        <v>202.85714285714286</v>
      </c>
      <c r="N13" s="2">
        <v>188.125</v>
      </c>
      <c r="O13" s="4">
        <v>181.11111111111111</v>
      </c>
      <c r="P13" s="6">
        <v>202.85714285714286</v>
      </c>
      <c r="Q13" s="15">
        <v>198.63636363636363</v>
      </c>
      <c r="R13" s="2">
        <v>187.77777777777777</v>
      </c>
      <c r="S13" s="2">
        <v>185.26315789473685</v>
      </c>
      <c r="T13" s="2">
        <v>188.63636363636363</v>
      </c>
      <c r="U13" s="4">
        <v>209.09090909090909</v>
      </c>
      <c r="V13" s="2">
        <v>256.36363636363637</v>
      </c>
      <c r="W13" s="16">
        <v>250</v>
      </c>
      <c r="X13" s="16">
        <v>227.08333333333334</v>
      </c>
      <c r="Y13" s="17">
        <v>232.35294117647058</v>
      </c>
      <c r="Z13" s="17">
        <v>222.69230769230768</v>
      </c>
      <c r="AA13" s="19">
        <v>214</v>
      </c>
      <c r="AB13" s="21">
        <v>203.33333333333334</v>
      </c>
      <c r="AC13" s="21">
        <v>205.4375</v>
      </c>
      <c r="AD13" s="21">
        <v>187.30769230769232</v>
      </c>
      <c r="AE13" s="23">
        <v>190.29411764705881</v>
      </c>
      <c r="AF13" s="24">
        <v>184.09</v>
      </c>
      <c r="AG13" s="25">
        <v>213.57142857142858</v>
      </c>
      <c r="AH13" s="26">
        <v>223.42105263157896</v>
      </c>
      <c r="AI13" s="27">
        <v>211.88235294117646</v>
      </c>
      <c r="AJ13" s="28">
        <v>210.85714285714286</v>
      </c>
      <c r="AK13" s="27">
        <v>199.23076923076923</v>
      </c>
      <c r="AL13" s="2">
        <v>200.625</v>
      </c>
      <c r="AM13" s="27">
        <v>195.1176470588</v>
      </c>
      <c r="AN13" s="30">
        <v>191.46666666666701</v>
      </c>
      <c r="AO13" s="4">
        <v>195</v>
      </c>
      <c r="AP13" s="31">
        <v>203.19902731862135</v>
      </c>
      <c r="AQ13" s="4">
        <v>224.16666666666666</v>
      </c>
      <c r="AR13" s="4">
        <v>229.75</v>
      </c>
      <c r="AS13" s="4">
        <v>230</v>
      </c>
      <c r="AT13" s="31">
        <v>233.529411764706</v>
      </c>
      <c r="AU13" s="33">
        <v>233.666666666667</v>
      </c>
      <c r="AV13" s="35">
        <v>232.833333333333</v>
      </c>
      <c r="AW13" s="37">
        <v>234.11</v>
      </c>
      <c r="AX13" s="38">
        <v>245.27777777777777</v>
      </c>
      <c r="AY13" s="39">
        <v>236.47194444444443</v>
      </c>
      <c r="AZ13" s="40">
        <v>229.42857142857099</v>
      </c>
      <c r="BA13" s="43">
        <f t="shared" si="0"/>
        <v>19.826900119378784</v>
      </c>
      <c r="BB13" s="43">
        <f t="shared" si="1"/>
        <v>-2.9785237451405902</v>
      </c>
    </row>
    <row r="14" spans="1:54" ht="15" customHeight="1" x14ac:dyDescent="0.25">
      <c r="A14" s="5" t="s">
        <v>11</v>
      </c>
      <c r="B14" s="1" t="s">
        <v>1</v>
      </c>
      <c r="C14" s="2">
        <v>140</v>
      </c>
      <c r="D14" s="2">
        <v>127.08333333333333</v>
      </c>
      <c r="E14" s="2">
        <v>136</v>
      </c>
      <c r="F14" s="2">
        <v>146.41666666666666</v>
      </c>
      <c r="G14" s="2">
        <v>145.72727272727272</v>
      </c>
      <c r="H14" s="3">
        <v>162.48744362571168</v>
      </c>
      <c r="I14" s="2">
        <v>185.625</v>
      </c>
      <c r="J14" s="2">
        <v>142.5</v>
      </c>
      <c r="K14" s="2">
        <v>148.66666666666666</v>
      </c>
      <c r="L14" s="2">
        <v>135.83333333333334</v>
      </c>
      <c r="M14" s="2">
        <v>137</v>
      </c>
      <c r="N14" s="2">
        <v>138.75</v>
      </c>
      <c r="O14" s="4">
        <v>180</v>
      </c>
      <c r="P14" s="6">
        <v>203.75</v>
      </c>
      <c r="Q14" s="15">
        <v>197.30769230769232</v>
      </c>
      <c r="R14" s="2">
        <v>183.18181818181819</v>
      </c>
      <c r="S14" s="2">
        <v>187.72727272727272</v>
      </c>
      <c r="T14" s="2">
        <v>182.91666666666666</v>
      </c>
      <c r="U14" s="4">
        <v>198.07692307692307</v>
      </c>
      <c r="V14" s="2">
        <v>256.76923076923077</v>
      </c>
      <c r="W14" s="16">
        <v>253.75</v>
      </c>
      <c r="X14" s="16">
        <v>241.36363636363637</v>
      </c>
      <c r="Y14" s="17">
        <v>225.5</v>
      </c>
      <c r="Z14" s="17">
        <v>200.83333333333334</v>
      </c>
      <c r="AA14" s="19">
        <v>191.25</v>
      </c>
      <c r="AB14" s="21">
        <v>180</v>
      </c>
      <c r="AC14" s="21">
        <v>212.333333333333</v>
      </c>
      <c r="AD14" s="21">
        <v>184.16666666666666</v>
      </c>
      <c r="AE14" s="23">
        <v>190.05882352941177</v>
      </c>
      <c r="AF14" s="24">
        <v>182.91</v>
      </c>
      <c r="AG14" s="25">
        <v>200.58333333333334</v>
      </c>
      <c r="AH14" s="26">
        <v>202.5</v>
      </c>
      <c r="AI14" s="27">
        <v>198.46153846153845</v>
      </c>
      <c r="AJ14" s="28">
        <v>189.58333333333334</v>
      </c>
      <c r="AK14" s="27">
        <v>190.76923076923077</v>
      </c>
      <c r="AL14" s="2">
        <v>199.61538461538461</v>
      </c>
      <c r="AM14" s="27">
        <v>200.78571428571399</v>
      </c>
      <c r="AN14" s="30">
        <v>200.538461538462</v>
      </c>
      <c r="AO14" s="4">
        <v>205</v>
      </c>
      <c r="AP14" s="31">
        <v>198.34032843325133</v>
      </c>
      <c r="AQ14" s="4">
        <v>216.25</v>
      </c>
      <c r="AR14" s="4">
        <v>223.33333333333334</v>
      </c>
      <c r="AS14" s="4">
        <v>223.88888888888889</v>
      </c>
      <c r="AT14" s="31">
        <v>228.84615384615384</v>
      </c>
      <c r="AU14" s="33">
        <v>233.66666666666666</v>
      </c>
      <c r="AV14" s="35">
        <v>223.07692307692307</v>
      </c>
      <c r="AW14" s="37">
        <v>222.21</v>
      </c>
      <c r="AX14" s="38">
        <v>223.63636363636363</v>
      </c>
      <c r="AY14" s="39">
        <v>223.07692307692307</v>
      </c>
      <c r="AZ14" s="40">
        <v>214.61538461538461</v>
      </c>
      <c r="BA14" s="43">
        <f t="shared" si="0"/>
        <v>7.0195627157649989</v>
      </c>
      <c r="BB14" s="43">
        <f t="shared" si="1"/>
        <v>-3.7931034482758585</v>
      </c>
    </row>
    <row r="15" spans="1:54" ht="15" customHeight="1" x14ac:dyDescent="0.25">
      <c r="A15" s="5" t="s">
        <v>12</v>
      </c>
      <c r="B15" s="1" t="s">
        <v>1</v>
      </c>
      <c r="C15" s="3">
        <v>168.9556612954309</v>
      </c>
      <c r="D15" s="2">
        <v>144.71428571428572</v>
      </c>
      <c r="E15" s="2">
        <v>143</v>
      </c>
      <c r="F15" s="2">
        <v>146.66666666666666</v>
      </c>
      <c r="G15" s="2">
        <v>143.57142857142858</v>
      </c>
      <c r="H15" s="2">
        <v>160.71428571428572</v>
      </c>
      <c r="I15" s="2">
        <v>160.83333333333334</v>
      </c>
      <c r="J15" s="2">
        <v>160.71428571428572</v>
      </c>
      <c r="K15" s="2">
        <v>147.85714285714286</v>
      </c>
      <c r="L15" s="2">
        <v>148.57142857142858</v>
      </c>
      <c r="M15" s="2">
        <v>152.83333333333334</v>
      </c>
      <c r="N15" s="2">
        <v>145</v>
      </c>
      <c r="O15" s="4">
        <v>180</v>
      </c>
      <c r="P15" s="6">
        <v>202.85714285714286</v>
      </c>
      <c r="Q15" s="15">
        <v>192.42857142857142</v>
      </c>
      <c r="R15" s="2">
        <v>185</v>
      </c>
      <c r="S15" s="2">
        <v>190</v>
      </c>
      <c r="T15" s="2">
        <v>193.33333333333334</v>
      </c>
      <c r="U15" s="4">
        <v>197.85714285714286</v>
      </c>
      <c r="V15" s="2">
        <v>240.76923076923077</v>
      </c>
      <c r="W15" s="16">
        <v>272.5</v>
      </c>
      <c r="X15" s="16">
        <v>217.5</v>
      </c>
      <c r="Y15" s="17">
        <v>220</v>
      </c>
      <c r="Z15" s="17">
        <v>202.5</v>
      </c>
      <c r="AA15" s="19">
        <v>200</v>
      </c>
      <c r="AB15" s="21">
        <v>180.71428571428572</v>
      </c>
      <c r="AC15" s="21">
        <v>174.28571428571428</v>
      </c>
      <c r="AD15" s="21">
        <v>185</v>
      </c>
      <c r="AE15" s="23">
        <v>206</v>
      </c>
      <c r="AF15" s="24">
        <v>196.42</v>
      </c>
      <c r="AG15" s="25">
        <v>205</v>
      </c>
      <c r="AH15" s="26">
        <v>206.66666666666666</v>
      </c>
      <c r="AI15" s="27">
        <v>213.57142857142858</v>
      </c>
      <c r="AJ15" s="28">
        <v>199.16666666666666</v>
      </c>
      <c r="AK15" s="27">
        <v>192.14285714285714</v>
      </c>
      <c r="AL15" s="2">
        <v>195</v>
      </c>
      <c r="AM15" s="27">
        <v>195.71428571428601</v>
      </c>
      <c r="AN15" s="30">
        <v>193.83333333332999</v>
      </c>
      <c r="AO15" s="4">
        <v>195</v>
      </c>
      <c r="AP15" s="31">
        <v>219.28571428571428</v>
      </c>
      <c r="AQ15" s="4">
        <v>215</v>
      </c>
      <c r="AR15" s="4">
        <v>217</v>
      </c>
      <c r="AS15" s="4">
        <v>239</v>
      </c>
      <c r="AT15" s="31">
        <v>239.28571428571428</v>
      </c>
      <c r="AU15" s="33">
        <v>235.71428571428572</v>
      </c>
      <c r="AV15" s="35">
        <v>237.857142857143</v>
      </c>
      <c r="AW15" s="37">
        <v>237.9</v>
      </c>
      <c r="AX15" s="38">
        <v>235</v>
      </c>
      <c r="AY15" s="39">
        <v>207.5</v>
      </c>
      <c r="AZ15" s="40">
        <v>212.142857142857</v>
      </c>
      <c r="BA15" s="43">
        <f t="shared" si="0"/>
        <v>9.4460140031955238</v>
      </c>
      <c r="BB15" s="43">
        <f t="shared" si="1"/>
        <v>2.2375215146298779</v>
      </c>
    </row>
    <row r="16" spans="1:54" ht="15" customHeight="1" x14ac:dyDescent="0.25">
      <c r="A16" s="5" t="s">
        <v>13</v>
      </c>
      <c r="B16" s="1" t="s">
        <v>1</v>
      </c>
      <c r="C16" s="2">
        <v>138.33333333333334</v>
      </c>
      <c r="D16" s="2">
        <v>128.57142857142858</v>
      </c>
      <c r="E16" s="2">
        <v>146.25</v>
      </c>
      <c r="F16" s="2">
        <v>147.14285714285714</v>
      </c>
      <c r="G16" s="2">
        <v>133.88888888888889</v>
      </c>
      <c r="H16" s="3">
        <v>162.50379289707379</v>
      </c>
      <c r="I16" s="2">
        <v>157.72727272727272</v>
      </c>
      <c r="J16" s="2">
        <v>154.44444444444446</v>
      </c>
      <c r="K16" s="2">
        <v>143.21428571428572</v>
      </c>
      <c r="L16" s="2">
        <v>135.5</v>
      </c>
      <c r="M16" s="2">
        <v>142.5</v>
      </c>
      <c r="N16" s="2">
        <v>140</v>
      </c>
      <c r="O16" s="4">
        <v>179.61538461538461</v>
      </c>
      <c r="P16" s="6">
        <v>200</v>
      </c>
      <c r="Q16" s="15">
        <v>200.45454545454547</v>
      </c>
      <c r="R16" s="2">
        <v>193.07692307692307</v>
      </c>
      <c r="S16" s="2">
        <v>188.23076923076923</v>
      </c>
      <c r="T16" s="2">
        <v>194.16666666666666</v>
      </c>
      <c r="U16" s="4">
        <v>206.18181818181819</v>
      </c>
      <c r="V16" s="2">
        <v>227.77777777777777</v>
      </c>
      <c r="W16" s="16">
        <v>261.25</v>
      </c>
      <c r="X16" s="16">
        <v>248.84615384615384</v>
      </c>
      <c r="Y16" s="17">
        <v>212.72727272727272</v>
      </c>
      <c r="Z16" s="17">
        <v>202</v>
      </c>
      <c r="AA16" s="19">
        <v>195.35714285714286</v>
      </c>
      <c r="AB16" s="21">
        <v>184.6875</v>
      </c>
      <c r="AC16" s="21">
        <v>194.722222222222</v>
      </c>
      <c r="AD16" s="21">
        <v>183.92857142857142</v>
      </c>
      <c r="AE16" s="23">
        <v>199.5</v>
      </c>
      <c r="AF16" s="24">
        <v>189.16</v>
      </c>
      <c r="AG16" s="25">
        <v>195</v>
      </c>
      <c r="AH16" s="26">
        <v>204.57142857142858</v>
      </c>
      <c r="AI16" s="27">
        <v>206.66666666666666</v>
      </c>
      <c r="AJ16" s="28">
        <v>197.77777777777777</v>
      </c>
      <c r="AK16" s="27">
        <v>198.75</v>
      </c>
      <c r="AL16" s="2">
        <v>195.33333333333334</v>
      </c>
      <c r="AM16" s="27">
        <v>188.21428571428601</v>
      </c>
      <c r="AN16" s="30">
        <v>189.666666666667</v>
      </c>
      <c r="AO16" s="4">
        <v>198</v>
      </c>
      <c r="AP16" s="31">
        <v>197.2811762957223</v>
      </c>
      <c r="AQ16" s="4">
        <v>229.75</v>
      </c>
      <c r="AR16" s="4">
        <v>238.38461538461539</v>
      </c>
      <c r="AS16" s="4">
        <v>217.083333333333</v>
      </c>
      <c r="AT16" s="31">
        <v>228.07692307692301</v>
      </c>
      <c r="AU16" s="33">
        <v>222.583333333333</v>
      </c>
      <c r="AV16" s="35">
        <v>229</v>
      </c>
      <c r="AW16" s="37">
        <v>230.1</v>
      </c>
      <c r="AX16" s="38">
        <v>226.91666666666666</v>
      </c>
      <c r="AY16" s="39">
        <v>229</v>
      </c>
      <c r="AZ16" s="40">
        <v>225</v>
      </c>
      <c r="BA16" s="43">
        <f t="shared" si="0"/>
        <v>18.629173989454976</v>
      </c>
      <c r="BB16" s="43">
        <f t="shared" si="1"/>
        <v>-1.7467248908296942</v>
      </c>
    </row>
    <row r="17" spans="1:54" ht="15" customHeight="1" x14ac:dyDescent="0.25">
      <c r="A17" s="5" t="s">
        <v>14</v>
      </c>
      <c r="B17" s="1" t="s">
        <v>1</v>
      </c>
      <c r="C17" s="2">
        <v>149.58333333333334</v>
      </c>
      <c r="D17" s="2">
        <v>145.38461538461539</v>
      </c>
      <c r="E17" s="2">
        <v>150.35714285714286</v>
      </c>
      <c r="F17" s="2">
        <v>156.66666666666666</v>
      </c>
      <c r="G17" s="2">
        <v>152.5</v>
      </c>
      <c r="H17" s="2">
        <v>155.35714285714286</v>
      </c>
      <c r="I17" s="2">
        <v>153.125</v>
      </c>
      <c r="J17" s="2">
        <v>155.41666666666666</v>
      </c>
      <c r="K17" s="2">
        <v>155</v>
      </c>
      <c r="L17" s="2">
        <v>151.47058823529412</v>
      </c>
      <c r="M17" s="2">
        <v>151.19999999999999</v>
      </c>
      <c r="N17" s="2">
        <v>145.83333333333334</v>
      </c>
      <c r="O17" s="4">
        <v>175</v>
      </c>
      <c r="P17" s="6">
        <v>204.41176470588235</v>
      </c>
      <c r="Q17" s="15">
        <v>198.33333333333334</v>
      </c>
      <c r="R17" s="2">
        <v>197.36842105263159</v>
      </c>
      <c r="S17" s="2">
        <v>193.3</v>
      </c>
      <c r="T17" s="2">
        <v>196.11111111111111</v>
      </c>
      <c r="U17" s="4">
        <v>195.9375</v>
      </c>
      <c r="V17" s="2">
        <v>242.55555555555554</v>
      </c>
      <c r="W17" s="16">
        <v>244.70588235294119</v>
      </c>
      <c r="X17" s="16">
        <v>241.92307692307693</v>
      </c>
      <c r="Y17" s="17">
        <v>238.33333333333334</v>
      </c>
      <c r="Z17" s="17">
        <v>208.125</v>
      </c>
      <c r="AA17" s="19">
        <v>216.33333333333334</v>
      </c>
      <c r="AB17" s="21">
        <v>199.73684210526315</v>
      </c>
      <c r="AC17" s="21">
        <v>194.64285714285714</v>
      </c>
      <c r="AD17" s="21">
        <v>192.33333333333334</v>
      </c>
      <c r="AE17" s="23">
        <v>211.53846153846155</v>
      </c>
      <c r="AF17" s="24">
        <v>184.56</v>
      </c>
      <c r="AG17" s="25">
        <v>194.8</v>
      </c>
      <c r="AH17" s="26">
        <v>197.8125</v>
      </c>
      <c r="AI17" s="27">
        <v>198.125</v>
      </c>
      <c r="AJ17" s="28">
        <v>203.88235294117646</v>
      </c>
      <c r="AK17" s="27">
        <v>203.8095238095238</v>
      </c>
      <c r="AL17" s="2">
        <v>200.29411764705881</v>
      </c>
      <c r="AM17" s="27">
        <v>203.88888888888889</v>
      </c>
      <c r="AN17" s="30">
        <v>206.78571428571428</v>
      </c>
      <c r="AO17" s="4">
        <v>203.25</v>
      </c>
      <c r="AP17" s="31">
        <v>200.33333333333334</v>
      </c>
      <c r="AQ17" s="4">
        <v>206.1764705882353</v>
      </c>
      <c r="AR17" s="4">
        <v>202.64705882352942</v>
      </c>
      <c r="AS17" s="4">
        <v>211.875</v>
      </c>
      <c r="AT17" s="31">
        <v>203.57142857142858</v>
      </c>
      <c r="AU17" s="33">
        <v>205.722222222222</v>
      </c>
      <c r="AV17" s="35">
        <v>203.94736842105263</v>
      </c>
      <c r="AW17" s="37">
        <v>204.4</v>
      </c>
      <c r="AX17" s="38">
        <v>206.65</v>
      </c>
      <c r="AY17" s="39">
        <v>206.1764705882353</v>
      </c>
      <c r="AZ17" s="40">
        <v>204.70588235294119</v>
      </c>
      <c r="BA17" s="43">
        <f t="shared" si="0"/>
        <v>-1.0057909174032214</v>
      </c>
      <c r="BB17" s="43">
        <f t="shared" si="1"/>
        <v>-0.71326676176890069</v>
      </c>
    </row>
    <row r="18" spans="1:54" ht="15" customHeight="1" x14ac:dyDescent="0.25">
      <c r="A18" s="5" t="s">
        <v>15</v>
      </c>
      <c r="B18" s="1" t="s">
        <v>1</v>
      </c>
      <c r="C18" s="2">
        <v>152.78947368421052</v>
      </c>
      <c r="D18" s="2">
        <v>129.73684210526315</v>
      </c>
      <c r="E18" s="2">
        <v>135</v>
      </c>
      <c r="F18" s="2">
        <v>138.05555555555554</v>
      </c>
      <c r="G18" s="2">
        <v>134.41176470588235</v>
      </c>
      <c r="H18" s="2">
        <v>150.625</v>
      </c>
      <c r="I18" s="2">
        <v>153.46153846153845</v>
      </c>
      <c r="J18" s="2">
        <v>150.35</v>
      </c>
      <c r="K18" s="2">
        <v>140.14285714285714</v>
      </c>
      <c r="L18" s="2">
        <v>136.30434782608697</v>
      </c>
      <c r="M18" s="2">
        <v>139</v>
      </c>
      <c r="N18" s="2">
        <v>136.11111111111111</v>
      </c>
      <c r="O18" s="4">
        <v>185</v>
      </c>
      <c r="P18" s="6">
        <v>201.38888888888889</v>
      </c>
      <c r="Q18" s="15">
        <v>199.28571428571428</v>
      </c>
      <c r="R18" s="2">
        <v>193.21428571428572</v>
      </c>
      <c r="S18" s="2">
        <v>190.9375</v>
      </c>
      <c r="T18" s="2">
        <v>196.07142857142858</v>
      </c>
      <c r="U18" s="4">
        <v>198.4375</v>
      </c>
      <c r="V18" s="2">
        <v>197.77777777777777</v>
      </c>
      <c r="W18" s="16">
        <v>250.27777777777777</v>
      </c>
      <c r="X18" s="16">
        <v>232.8125</v>
      </c>
      <c r="Y18" s="17">
        <v>221.66666666666666</v>
      </c>
      <c r="Z18" s="17">
        <v>209.44444444444446</v>
      </c>
      <c r="AA18" s="19">
        <v>198.8235294117647</v>
      </c>
      <c r="AB18" s="21">
        <v>180.38461538461539</v>
      </c>
      <c r="AC18" s="21">
        <v>178.33333333333334</v>
      </c>
      <c r="AD18" s="21">
        <v>185</v>
      </c>
      <c r="AE18" s="23">
        <v>214.16666666666666</v>
      </c>
      <c r="AF18" s="24">
        <v>199</v>
      </c>
      <c r="AG18" s="25">
        <v>193.8235294117647</v>
      </c>
      <c r="AH18" s="26">
        <v>212.1875</v>
      </c>
      <c r="AI18" s="27">
        <v>198.68421052631578</v>
      </c>
      <c r="AJ18" s="28">
        <v>193.23529411764707</v>
      </c>
      <c r="AK18" s="27">
        <v>205</v>
      </c>
      <c r="AL18" s="2">
        <v>189.66666666666666</v>
      </c>
      <c r="AM18" s="27">
        <v>192.857142857143</v>
      </c>
      <c r="AN18" s="30">
        <v>195.833333333333</v>
      </c>
      <c r="AO18" s="4">
        <v>198</v>
      </c>
      <c r="AP18" s="31">
        <v>203.888888888889</v>
      </c>
      <c r="AQ18" s="4">
        <v>224.21052631578948</v>
      </c>
      <c r="AR18" s="4">
        <v>230.71428571428601</v>
      </c>
      <c r="AS18" s="4">
        <v>219.09090909090901</v>
      </c>
      <c r="AT18" s="31">
        <v>220.29411764705901</v>
      </c>
      <c r="AU18" s="33">
        <v>227.1875</v>
      </c>
      <c r="AV18" s="35">
        <v>230.52631578947401</v>
      </c>
      <c r="AW18" s="37">
        <v>231.21</v>
      </c>
      <c r="AX18" s="38">
        <v>229.31818181818181</v>
      </c>
      <c r="AY18" s="39">
        <v>236.34782608695653</v>
      </c>
      <c r="AZ18" s="40">
        <v>228.5151515151515</v>
      </c>
      <c r="BA18" s="43">
        <f t="shared" si="0"/>
        <v>16.688588007737135</v>
      </c>
      <c r="BB18" s="43">
        <f t="shared" si="1"/>
        <v>-3.314045532588588</v>
      </c>
    </row>
    <row r="19" spans="1:54" ht="15" customHeight="1" x14ac:dyDescent="0.25">
      <c r="A19" s="5" t="s">
        <v>16</v>
      </c>
      <c r="B19" s="1" t="s">
        <v>1</v>
      </c>
      <c r="C19" s="2">
        <v>120</v>
      </c>
      <c r="D19" s="2">
        <v>120</v>
      </c>
      <c r="E19" s="2">
        <v>120</v>
      </c>
      <c r="F19" s="2">
        <v>124</v>
      </c>
      <c r="G19" s="2">
        <v>126.66666666666667</v>
      </c>
      <c r="H19" s="2">
        <v>200</v>
      </c>
      <c r="I19" s="2">
        <v>140</v>
      </c>
      <c r="J19" s="3">
        <v>155.18757577119365</v>
      </c>
      <c r="K19" s="2">
        <v>120</v>
      </c>
      <c r="L19" s="3">
        <v>142.7835428898596</v>
      </c>
      <c r="M19" s="3">
        <v>146.26818933550797</v>
      </c>
      <c r="N19" s="3">
        <v>141.68099721477969</v>
      </c>
      <c r="O19" s="4">
        <v>180</v>
      </c>
      <c r="P19" s="6">
        <v>205</v>
      </c>
      <c r="Q19" s="15">
        <v>198.5</v>
      </c>
      <c r="R19" s="2">
        <v>180</v>
      </c>
      <c r="S19" s="2">
        <v>185</v>
      </c>
      <c r="T19" s="2">
        <v>200</v>
      </c>
      <c r="U19" s="4">
        <v>180</v>
      </c>
      <c r="V19" s="2">
        <v>233.33333333333334</v>
      </c>
      <c r="W19" s="16">
        <v>256.66666666666669</v>
      </c>
      <c r="X19" s="16">
        <v>217.5</v>
      </c>
      <c r="Y19" s="17">
        <v>200</v>
      </c>
      <c r="Z19" s="17">
        <v>200</v>
      </c>
      <c r="AA19" s="19">
        <v>200</v>
      </c>
      <c r="AB19" s="21">
        <v>200</v>
      </c>
      <c r="AC19" s="21">
        <v>205</v>
      </c>
      <c r="AD19" s="21">
        <v>202.5</v>
      </c>
      <c r="AE19" s="23">
        <v>202.22222222222223</v>
      </c>
      <c r="AF19" s="24">
        <v>206.5</v>
      </c>
      <c r="AG19" s="25">
        <v>165</v>
      </c>
      <c r="AH19" s="26">
        <v>216.666666666667</v>
      </c>
      <c r="AI19" s="27">
        <v>220</v>
      </c>
      <c r="AJ19" s="28">
        <v>190</v>
      </c>
      <c r="AK19" s="27">
        <v>206.25</v>
      </c>
      <c r="AL19" s="2">
        <v>227.5</v>
      </c>
      <c r="AM19" s="29">
        <v>228.02</v>
      </c>
      <c r="AN19" s="30">
        <v>228.33333333333334</v>
      </c>
      <c r="AO19" s="4">
        <v>216.666666666667</v>
      </c>
      <c r="AP19" s="31">
        <v>213.75</v>
      </c>
      <c r="AQ19" s="4">
        <v>226.666666666667</v>
      </c>
      <c r="AR19" s="32">
        <v>217.06869151040522</v>
      </c>
      <c r="AS19" s="4">
        <v>222.5</v>
      </c>
      <c r="AT19" s="31">
        <v>225</v>
      </c>
      <c r="AU19" s="33">
        <v>225</v>
      </c>
      <c r="AV19" s="35">
        <v>236.666666666667</v>
      </c>
      <c r="AW19" s="37">
        <v>235.54</v>
      </c>
      <c r="AX19" s="38">
        <v>230.55166666666673</v>
      </c>
      <c r="AY19" s="39">
        <v>230.55166666666673</v>
      </c>
      <c r="AZ19" s="40">
        <v>226.666666666667</v>
      </c>
      <c r="BA19" s="43">
        <f t="shared" si="0"/>
        <v>-0.72992700729912896</v>
      </c>
      <c r="BB19" s="43">
        <f t="shared" si="1"/>
        <v>-1.685088664146027</v>
      </c>
    </row>
    <row r="20" spans="1:54" ht="15" customHeight="1" x14ac:dyDescent="0.25">
      <c r="A20" s="5" t="s">
        <v>17</v>
      </c>
      <c r="B20" s="1" t="s">
        <v>1</v>
      </c>
      <c r="C20" s="2">
        <v>137.77777777777777</v>
      </c>
      <c r="D20" s="2">
        <v>136.91999999999999</v>
      </c>
      <c r="E20" s="2">
        <v>140.1764705882353</v>
      </c>
      <c r="F20" s="2">
        <v>144</v>
      </c>
      <c r="G20" s="2">
        <v>147.61904761904762</v>
      </c>
      <c r="H20" s="2">
        <v>150.57142857142858</v>
      </c>
      <c r="I20" s="2">
        <v>151</v>
      </c>
      <c r="J20" s="2">
        <v>151.42857142857142</v>
      </c>
      <c r="K20" s="2">
        <v>146.88235294117646</v>
      </c>
      <c r="L20" s="2">
        <v>141.79166666666666</v>
      </c>
      <c r="M20" s="2">
        <v>148.16666666666666</v>
      </c>
      <c r="N20" s="2">
        <v>137.94117647058823</v>
      </c>
      <c r="O20" s="4">
        <v>175.23809523809524</v>
      </c>
      <c r="P20" s="6">
        <v>200.5</v>
      </c>
      <c r="Q20" s="15">
        <v>202.14285714285714</v>
      </c>
      <c r="R20" s="2">
        <v>196.81818181818181</v>
      </c>
      <c r="S20" s="2">
        <v>192.72727272727272</v>
      </c>
      <c r="T20" s="2">
        <v>195.42857142857142</v>
      </c>
      <c r="U20" s="4">
        <v>197.4</v>
      </c>
      <c r="V20" s="2">
        <v>246.11111111111111</v>
      </c>
      <c r="W20" s="16">
        <v>259.16666666666669</v>
      </c>
      <c r="X20" s="16">
        <v>241.11111111111111</v>
      </c>
      <c r="Y20" s="17">
        <v>225.27777777777777</v>
      </c>
      <c r="Z20" s="17">
        <v>210.52631578947367</v>
      </c>
      <c r="AA20" s="19">
        <v>212.5</v>
      </c>
      <c r="AB20" s="21">
        <v>192.04</v>
      </c>
      <c r="AC20" s="21">
        <v>225.869565217391</v>
      </c>
      <c r="AD20" s="21">
        <v>190.20833333333334</v>
      </c>
      <c r="AE20" s="23">
        <v>207.5</v>
      </c>
      <c r="AF20" s="24">
        <v>194.44</v>
      </c>
      <c r="AG20" s="25">
        <v>203.23529411764707</v>
      </c>
      <c r="AH20" s="26">
        <v>208.18181818181819</v>
      </c>
      <c r="AI20" s="27">
        <v>220.23809523809501</v>
      </c>
      <c r="AJ20" s="28">
        <v>197.7391304347826</v>
      </c>
      <c r="AK20" s="27">
        <v>196.86956521739131</v>
      </c>
      <c r="AL20" s="2">
        <v>205.75</v>
      </c>
      <c r="AM20" s="27">
        <v>206.75</v>
      </c>
      <c r="AN20" s="30">
        <v>202.61904761904799</v>
      </c>
      <c r="AO20" s="4">
        <v>208</v>
      </c>
      <c r="AP20" s="31">
        <v>213.57142857142901</v>
      </c>
      <c r="AQ20" s="4">
        <v>224.04761904761904</v>
      </c>
      <c r="AR20" s="4">
        <v>242.10526315789474</v>
      </c>
      <c r="AS20" s="4">
        <v>226.388888888889</v>
      </c>
      <c r="AT20" s="31">
        <v>223.4375</v>
      </c>
      <c r="AU20" s="33">
        <v>224.28571428571399</v>
      </c>
      <c r="AV20" s="35">
        <v>240.5</v>
      </c>
      <c r="AW20" s="37">
        <v>240.9</v>
      </c>
      <c r="AX20" s="38">
        <v>240.90909090909091</v>
      </c>
      <c r="AY20" s="39">
        <v>237</v>
      </c>
      <c r="AZ20" s="40">
        <v>239.66666666666666</v>
      </c>
      <c r="BA20" s="43">
        <f t="shared" si="0"/>
        <v>18.284371327849367</v>
      </c>
      <c r="BB20" s="43">
        <f t="shared" si="1"/>
        <v>1.1251758087201085</v>
      </c>
    </row>
    <row r="21" spans="1:54" ht="15" customHeight="1" x14ac:dyDescent="0.25">
      <c r="A21" s="5" t="s">
        <v>18</v>
      </c>
      <c r="B21" s="1" t="s">
        <v>1</v>
      </c>
      <c r="C21" s="2">
        <v>135.38461538461539</v>
      </c>
      <c r="D21" s="2">
        <v>137.91666666666666</v>
      </c>
      <c r="E21" s="2">
        <v>140</v>
      </c>
      <c r="F21" s="2">
        <v>147.13333333333333</v>
      </c>
      <c r="G21" s="2">
        <v>148.33333333333334</v>
      </c>
      <c r="H21" s="2">
        <v>162.69230769230768</v>
      </c>
      <c r="I21" s="2">
        <v>158.92857142857142</v>
      </c>
      <c r="J21" s="2">
        <v>162.5</v>
      </c>
      <c r="K21" s="2">
        <v>142.69230769230768</v>
      </c>
      <c r="L21" s="2">
        <v>146.42857142857142</v>
      </c>
      <c r="M21" s="2">
        <v>160.83333333333334</v>
      </c>
      <c r="N21" s="2">
        <v>144.61538461538461</v>
      </c>
      <c r="O21" s="4">
        <v>186.36363636363637</v>
      </c>
      <c r="P21" s="6">
        <v>201.66666666666666</v>
      </c>
      <c r="Q21" s="15">
        <v>198</v>
      </c>
      <c r="R21" s="2">
        <v>196.07142857142858</v>
      </c>
      <c r="S21" s="2">
        <v>189.64285714285714</v>
      </c>
      <c r="T21" s="2">
        <v>191.25</v>
      </c>
      <c r="U21" s="4">
        <v>197.69230769230768</v>
      </c>
      <c r="V21" s="2">
        <v>238.5</v>
      </c>
      <c r="W21" s="16">
        <v>243</v>
      </c>
      <c r="X21" s="16">
        <v>226.21428571428572</v>
      </c>
      <c r="Y21" s="17">
        <v>226.81818181818181</v>
      </c>
      <c r="Z21" s="17">
        <v>206</v>
      </c>
      <c r="AA21" s="19">
        <v>205.90909090909091</v>
      </c>
      <c r="AB21" s="21">
        <v>191.727272727273</v>
      </c>
      <c r="AC21" s="21">
        <v>185.66666666666666</v>
      </c>
      <c r="AD21" s="21">
        <v>184.0625</v>
      </c>
      <c r="AE21" s="23">
        <v>222.08333333333334</v>
      </c>
      <c r="AF21" s="24">
        <v>216.25</v>
      </c>
      <c r="AG21" s="25">
        <v>209</v>
      </c>
      <c r="AH21" s="26">
        <v>215.3125</v>
      </c>
      <c r="AI21" s="27">
        <v>228.84615384615384</v>
      </c>
      <c r="AJ21" s="28">
        <v>219.58333333333334</v>
      </c>
      <c r="AK21" s="27">
        <v>210</v>
      </c>
      <c r="AL21" s="2">
        <v>205.53846153846155</v>
      </c>
      <c r="AM21" s="27">
        <v>202.30769230769201</v>
      </c>
      <c r="AN21" s="30">
        <v>206.92307692307699</v>
      </c>
      <c r="AO21" s="4">
        <v>209</v>
      </c>
      <c r="AP21" s="31">
        <v>217.91666666666666</v>
      </c>
      <c r="AQ21" s="4">
        <v>212.30769230769232</v>
      </c>
      <c r="AR21" s="4">
        <v>212.30769230769232</v>
      </c>
      <c r="AS21" s="4">
        <v>216.66666666666666</v>
      </c>
      <c r="AT21" s="31">
        <v>216.66666666666666</v>
      </c>
      <c r="AU21" s="33">
        <v>221.11111111111111</v>
      </c>
      <c r="AV21" s="35">
        <v>225.833333333333</v>
      </c>
      <c r="AW21" s="37">
        <v>228.5</v>
      </c>
      <c r="AX21" s="38">
        <v>227.5</v>
      </c>
      <c r="AY21" s="39">
        <v>227.5</v>
      </c>
      <c r="AZ21" s="40">
        <v>227.5</v>
      </c>
      <c r="BA21" s="43">
        <f t="shared" si="0"/>
        <v>9.9442379182155776</v>
      </c>
      <c r="BB21" s="43">
        <f t="shared" si="1"/>
        <v>0</v>
      </c>
    </row>
    <row r="22" spans="1:54" ht="15" customHeight="1" x14ac:dyDescent="0.25">
      <c r="A22" s="5" t="s">
        <v>19</v>
      </c>
      <c r="B22" s="1" t="s">
        <v>1</v>
      </c>
      <c r="C22" s="2">
        <v>153.91666666666666</v>
      </c>
      <c r="D22" s="2">
        <v>145.18181818181819</v>
      </c>
      <c r="E22" s="2">
        <v>143.88888888888889</v>
      </c>
      <c r="F22" s="2">
        <v>152.5</v>
      </c>
      <c r="G22" s="2">
        <v>171</v>
      </c>
      <c r="H22" s="2">
        <v>160.625</v>
      </c>
      <c r="I22" s="2">
        <v>153.75</v>
      </c>
      <c r="J22" s="2">
        <v>163.63636363636363</v>
      </c>
      <c r="K22" s="2">
        <v>151.875</v>
      </c>
      <c r="L22" s="2">
        <v>143.125</v>
      </c>
      <c r="M22" s="2">
        <v>162.5</v>
      </c>
      <c r="N22" s="2">
        <v>156.66666666666666</v>
      </c>
      <c r="O22" s="4">
        <v>178.57142857142858</v>
      </c>
      <c r="P22" s="6">
        <v>203.18181818181819</v>
      </c>
      <c r="Q22" s="15">
        <v>192.91666666666666</v>
      </c>
      <c r="R22" s="2">
        <v>198.07692307692307</v>
      </c>
      <c r="S22" s="2">
        <v>192.16666666666666</v>
      </c>
      <c r="T22" s="2">
        <v>194.58333333333334</v>
      </c>
      <c r="U22" s="4">
        <v>190</v>
      </c>
      <c r="V22" s="2">
        <v>216.875</v>
      </c>
      <c r="W22" s="16">
        <v>228.5</v>
      </c>
      <c r="X22" s="16">
        <v>214.09090909090909</v>
      </c>
      <c r="Y22" s="17">
        <v>215</v>
      </c>
      <c r="Z22" s="17">
        <v>208.75</v>
      </c>
      <c r="AA22" s="19">
        <v>203.5</v>
      </c>
      <c r="AB22" s="21">
        <v>195.833333333333</v>
      </c>
      <c r="AC22" s="21">
        <v>192.27272727272728</v>
      </c>
      <c r="AD22" s="21">
        <v>188.5</v>
      </c>
      <c r="AE22" s="23">
        <v>197.5</v>
      </c>
      <c r="AF22" s="24">
        <v>207.85</v>
      </c>
      <c r="AG22" s="25">
        <v>250.625</v>
      </c>
      <c r="AH22" s="26">
        <v>232.91666666666666</v>
      </c>
      <c r="AI22" s="27">
        <v>208.33333333333334</v>
      </c>
      <c r="AJ22" s="28">
        <v>212</v>
      </c>
      <c r="AK22" s="27">
        <v>191.875</v>
      </c>
      <c r="AL22" s="2">
        <v>203.33333333333334</v>
      </c>
      <c r="AM22" s="27">
        <v>195.5</v>
      </c>
      <c r="AN22" s="30">
        <v>204.28571428571428</v>
      </c>
      <c r="AO22" s="4">
        <v>208</v>
      </c>
      <c r="AP22" s="31">
        <v>220</v>
      </c>
      <c r="AQ22" s="4">
        <v>195.5</v>
      </c>
      <c r="AR22" s="4">
        <v>195.5</v>
      </c>
      <c r="AS22" s="4">
        <v>219.230769230769</v>
      </c>
      <c r="AT22" s="31">
        <v>232.5</v>
      </c>
      <c r="AU22" s="33">
        <v>239.54545454545453</v>
      </c>
      <c r="AV22" s="35">
        <v>231.78571428571428</v>
      </c>
      <c r="AW22" s="37">
        <v>232.22</v>
      </c>
      <c r="AX22" s="38">
        <v>232.5</v>
      </c>
      <c r="AY22" s="39">
        <v>232.5</v>
      </c>
      <c r="AZ22" s="40">
        <v>232.5</v>
      </c>
      <c r="BA22" s="43">
        <f t="shared" si="0"/>
        <v>13.811188811188815</v>
      </c>
      <c r="BB22" s="43">
        <f t="shared" si="1"/>
        <v>0</v>
      </c>
    </row>
    <row r="23" spans="1:54" ht="15" customHeight="1" x14ac:dyDescent="0.25">
      <c r="A23" s="5" t="s">
        <v>20</v>
      </c>
      <c r="B23" s="1" t="s">
        <v>1</v>
      </c>
      <c r="C23" s="2">
        <v>137.6875</v>
      </c>
      <c r="D23" s="2">
        <v>148</v>
      </c>
      <c r="E23" s="2">
        <v>157.28571428571428</v>
      </c>
      <c r="F23" s="2">
        <v>162.6</v>
      </c>
      <c r="G23" s="2">
        <v>168.875</v>
      </c>
      <c r="H23" s="2">
        <v>172.5</v>
      </c>
      <c r="I23" s="2">
        <v>154.25</v>
      </c>
      <c r="J23" s="2">
        <v>153.6</v>
      </c>
      <c r="K23" s="2">
        <v>144.55555555555554</v>
      </c>
      <c r="L23" s="2">
        <v>149.5</v>
      </c>
      <c r="M23" s="2">
        <v>147.88888888888889</v>
      </c>
      <c r="N23" s="2">
        <v>155.14285714285714</v>
      </c>
      <c r="O23" s="4">
        <v>186.66666666666666</v>
      </c>
      <c r="P23" s="6">
        <v>202.5</v>
      </c>
      <c r="Q23" s="15">
        <v>202.5</v>
      </c>
      <c r="R23" s="2">
        <v>198.33333333333334</v>
      </c>
      <c r="S23" s="2">
        <v>191</v>
      </c>
      <c r="T23" s="2">
        <v>200.5</v>
      </c>
      <c r="U23" s="4">
        <v>207.5</v>
      </c>
      <c r="V23" s="2">
        <v>201.25</v>
      </c>
      <c r="W23" s="16">
        <v>255</v>
      </c>
      <c r="X23" s="16">
        <v>247.5</v>
      </c>
      <c r="Y23" s="17">
        <v>233.125</v>
      </c>
      <c r="Z23" s="17">
        <v>224</v>
      </c>
      <c r="AA23" s="19">
        <v>218</v>
      </c>
      <c r="AB23" s="21">
        <v>220.89</v>
      </c>
      <c r="AC23" s="21">
        <v>200.375</v>
      </c>
      <c r="AD23" s="21">
        <v>189.22222222222223</v>
      </c>
      <c r="AE23" s="23">
        <v>216.66666666666666</v>
      </c>
      <c r="AF23" s="24">
        <v>208.62</v>
      </c>
      <c r="AG23" s="25">
        <v>213.33333333333334</v>
      </c>
      <c r="AH23" s="26">
        <v>225</v>
      </c>
      <c r="AI23" s="27">
        <v>214.6875</v>
      </c>
      <c r="AJ23" s="28">
        <v>214.16666666666666</v>
      </c>
      <c r="AK23" s="27">
        <v>199.6875</v>
      </c>
      <c r="AL23" s="2">
        <v>205.45454545454547</v>
      </c>
      <c r="AM23" s="27">
        <v>201.111111111111</v>
      </c>
      <c r="AN23" s="30">
        <v>205</v>
      </c>
      <c r="AO23" s="4">
        <v>207.85714285714286</v>
      </c>
      <c r="AP23" s="31">
        <v>216.33333333333334</v>
      </c>
      <c r="AQ23" s="4">
        <v>221.11111111111111</v>
      </c>
      <c r="AR23" s="4">
        <v>231.21111111111099</v>
      </c>
      <c r="AS23" s="4">
        <v>210</v>
      </c>
      <c r="AT23" s="31">
        <v>220</v>
      </c>
      <c r="AU23" s="33">
        <v>225.76923076923077</v>
      </c>
      <c r="AV23" s="35">
        <v>224.70588235294119</v>
      </c>
      <c r="AW23" s="37">
        <v>226.1</v>
      </c>
      <c r="AX23" s="38">
        <v>224.14377828054299</v>
      </c>
      <c r="AY23" s="39">
        <v>235.38461538461539</v>
      </c>
      <c r="AZ23" s="40">
        <v>235.38461538461539</v>
      </c>
      <c r="BA23" s="43">
        <f t="shared" si="0"/>
        <v>14.821763602251409</v>
      </c>
      <c r="BB23" s="43">
        <f t="shared" si="1"/>
        <v>0</v>
      </c>
    </row>
    <row r="24" spans="1:54" ht="15" customHeight="1" x14ac:dyDescent="0.25">
      <c r="A24" s="5" t="s">
        <v>21</v>
      </c>
      <c r="B24" s="1" t="s">
        <v>1</v>
      </c>
      <c r="C24" s="2">
        <v>130.625</v>
      </c>
      <c r="D24" s="2">
        <v>133.125</v>
      </c>
      <c r="E24" s="2">
        <v>143.125</v>
      </c>
      <c r="F24" s="2">
        <v>155</v>
      </c>
      <c r="G24" s="2">
        <v>142.14285714285714</v>
      </c>
      <c r="H24" s="2">
        <v>152.77777777777777</v>
      </c>
      <c r="I24" s="2">
        <v>143.88888888888889</v>
      </c>
      <c r="J24" s="2">
        <v>145.5</v>
      </c>
      <c r="K24" s="2">
        <v>143.125</v>
      </c>
      <c r="L24" s="2">
        <v>135</v>
      </c>
      <c r="M24" s="2">
        <v>150.5</v>
      </c>
      <c r="N24" s="2">
        <v>140</v>
      </c>
      <c r="O24" s="4">
        <v>194</v>
      </c>
      <c r="P24" s="6">
        <v>211.11111111111111</v>
      </c>
      <c r="Q24" s="15">
        <v>195.22222222222223</v>
      </c>
      <c r="R24" s="2">
        <v>184.875</v>
      </c>
      <c r="S24" s="2">
        <v>191.5</v>
      </c>
      <c r="T24" s="2">
        <v>195.5</v>
      </c>
      <c r="U24" s="4">
        <v>202.22222222222223</v>
      </c>
      <c r="V24" s="2">
        <v>252.1875</v>
      </c>
      <c r="W24" s="16">
        <v>237</v>
      </c>
      <c r="X24" s="16">
        <v>236.25</v>
      </c>
      <c r="Y24" s="17">
        <v>230.41666666666666</v>
      </c>
      <c r="Z24" s="17">
        <v>226</v>
      </c>
      <c r="AA24" s="19">
        <v>211.18181818181819</v>
      </c>
      <c r="AB24" s="21">
        <v>207.22222222222223</v>
      </c>
      <c r="AC24" s="21">
        <v>187.22222222222223</v>
      </c>
      <c r="AD24" s="21">
        <v>178.33333333333334</v>
      </c>
      <c r="AE24" s="23">
        <v>193.4375</v>
      </c>
      <c r="AF24" s="24">
        <v>201.66</v>
      </c>
      <c r="AG24" s="25">
        <v>218</v>
      </c>
      <c r="AH24" s="26">
        <v>230</v>
      </c>
      <c r="AI24" s="27">
        <v>219.5</v>
      </c>
      <c r="AJ24" s="28">
        <v>224.5</v>
      </c>
      <c r="AK24" s="27">
        <v>214.58333333333334</v>
      </c>
      <c r="AL24" s="2">
        <v>223.18181818181819</v>
      </c>
      <c r="AM24" s="27">
        <v>221.66666666666666</v>
      </c>
      <c r="AN24" s="30">
        <v>217</v>
      </c>
      <c r="AO24" s="4">
        <v>209.41666666666666</v>
      </c>
      <c r="AP24" s="31">
        <v>195.625</v>
      </c>
      <c r="AQ24" s="4">
        <v>221.66666666666666</v>
      </c>
      <c r="AR24" s="4">
        <v>221.766666666666</v>
      </c>
      <c r="AS24" s="4">
        <v>233.5</v>
      </c>
      <c r="AT24" s="31">
        <v>233.5</v>
      </c>
      <c r="AU24" s="33">
        <v>211.5</v>
      </c>
      <c r="AV24" s="35">
        <v>222</v>
      </c>
      <c r="AW24" s="37">
        <v>221.65</v>
      </c>
      <c r="AX24" s="38">
        <v>233.57142857142858</v>
      </c>
      <c r="AY24" s="39">
        <v>233.57142857142858</v>
      </c>
      <c r="AZ24" s="40">
        <v>233.57142857142858</v>
      </c>
      <c r="BA24" s="43">
        <f t="shared" si="0"/>
        <v>7.6366030283081034</v>
      </c>
      <c r="BB24" s="43">
        <f t="shared" si="1"/>
        <v>0</v>
      </c>
    </row>
    <row r="25" spans="1:54" ht="15" customHeight="1" x14ac:dyDescent="0.25">
      <c r="A25" s="5" t="s">
        <v>22</v>
      </c>
      <c r="B25" s="1" t="s">
        <v>1</v>
      </c>
      <c r="C25" s="2">
        <v>172.69230769230768</v>
      </c>
      <c r="D25" s="2">
        <v>191.25</v>
      </c>
      <c r="E25" s="2">
        <v>165</v>
      </c>
      <c r="F25" s="2">
        <v>161.875</v>
      </c>
      <c r="G25" s="2">
        <v>209.375</v>
      </c>
      <c r="H25" s="2">
        <v>215</v>
      </c>
      <c r="I25" s="2">
        <v>210.76923076923077</v>
      </c>
      <c r="J25" s="2">
        <v>200.76923076923077</v>
      </c>
      <c r="K25" s="2">
        <v>155.5</v>
      </c>
      <c r="L25" s="2">
        <v>212.77777777777777</v>
      </c>
      <c r="M25" s="2">
        <v>192.27272727272728</v>
      </c>
      <c r="N25" s="2">
        <v>187.77777777777777</v>
      </c>
      <c r="O25" s="4">
        <v>200</v>
      </c>
      <c r="P25" s="6">
        <v>229.09090909090909</v>
      </c>
      <c r="Q25" s="15">
        <v>194.54545454545453</v>
      </c>
      <c r="R25" s="2">
        <v>199.375</v>
      </c>
      <c r="S25" s="2">
        <v>192</v>
      </c>
      <c r="T25" s="2">
        <v>208.63636363636363</v>
      </c>
      <c r="U25" s="4">
        <v>210.41666666666666</v>
      </c>
      <c r="V25" s="2">
        <v>235.83333333333334</v>
      </c>
      <c r="W25" s="16">
        <v>240.71428571428572</v>
      </c>
      <c r="X25" s="16">
        <v>230</v>
      </c>
      <c r="Y25" s="17">
        <v>223.5</v>
      </c>
      <c r="Z25" s="17">
        <v>219.16666666666666</v>
      </c>
      <c r="AA25" s="19">
        <v>224.09090909090909</v>
      </c>
      <c r="AB25" s="21">
        <v>220</v>
      </c>
      <c r="AC25" s="21">
        <v>216</v>
      </c>
      <c r="AD25" s="21">
        <v>179</v>
      </c>
      <c r="AE25" s="23">
        <v>216.875</v>
      </c>
      <c r="AF25" s="24">
        <v>219.37</v>
      </c>
      <c r="AG25" s="25">
        <v>221.42857142857142</v>
      </c>
      <c r="AH25" s="26">
        <v>255.45454545454547</v>
      </c>
      <c r="AI25" s="27">
        <v>229.5</v>
      </c>
      <c r="AJ25" s="28">
        <v>230.83333333333334</v>
      </c>
      <c r="AK25" s="27">
        <v>221.25</v>
      </c>
      <c r="AL25" s="2">
        <v>224.5</v>
      </c>
      <c r="AM25" s="27">
        <v>227.5</v>
      </c>
      <c r="AN25" s="30">
        <v>224</v>
      </c>
      <c r="AO25" s="4">
        <v>222</v>
      </c>
      <c r="AP25" s="31">
        <v>227.5</v>
      </c>
      <c r="AQ25" s="4">
        <v>227.5</v>
      </c>
      <c r="AR25" s="4">
        <v>227.9</v>
      </c>
      <c r="AS25" s="4">
        <v>232.77777777777777</v>
      </c>
      <c r="AT25" s="31">
        <v>231.11111111111111</v>
      </c>
      <c r="AU25" s="33">
        <v>225.71428571428601</v>
      </c>
      <c r="AV25" s="35">
        <v>227.5</v>
      </c>
      <c r="AW25" s="37">
        <v>230.2</v>
      </c>
      <c r="AX25" s="38">
        <v>231.11111111111111</v>
      </c>
      <c r="AY25" s="39">
        <v>231.11111111111111</v>
      </c>
      <c r="AZ25" s="40">
        <v>231.11111111111111</v>
      </c>
      <c r="BA25" s="43">
        <f t="shared" si="0"/>
        <v>3.1746031746031758</v>
      </c>
      <c r="BB25" s="43">
        <f t="shared" si="1"/>
        <v>0</v>
      </c>
    </row>
    <row r="26" spans="1:54" ht="15" customHeight="1" x14ac:dyDescent="0.25">
      <c r="A26" s="5" t="s">
        <v>23</v>
      </c>
      <c r="B26" s="1" t="s">
        <v>1</v>
      </c>
      <c r="C26" s="2">
        <v>152.5</v>
      </c>
      <c r="D26" s="2">
        <v>151.25</v>
      </c>
      <c r="E26" s="2">
        <v>148.80000000000001</v>
      </c>
      <c r="F26" s="2">
        <v>151.6</v>
      </c>
      <c r="G26" s="2">
        <v>155</v>
      </c>
      <c r="H26" s="2">
        <v>162.14285714285714</v>
      </c>
      <c r="I26" s="2">
        <v>166.25</v>
      </c>
      <c r="J26" s="2">
        <v>166.33333333333334</v>
      </c>
      <c r="K26" s="2">
        <v>152.14285714285714</v>
      </c>
      <c r="L26" s="2">
        <v>152</v>
      </c>
      <c r="M26" s="2">
        <v>135</v>
      </c>
      <c r="N26" s="2">
        <v>152.5</v>
      </c>
      <c r="O26" s="4">
        <v>180</v>
      </c>
      <c r="P26" s="6">
        <v>201.25</v>
      </c>
      <c r="Q26" s="15">
        <v>190</v>
      </c>
      <c r="R26" s="2">
        <v>196.66666666666666</v>
      </c>
      <c r="S26" s="2">
        <v>181.81818181818181</v>
      </c>
      <c r="T26" s="2">
        <v>186.25</v>
      </c>
      <c r="U26" s="4">
        <v>186</v>
      </c>
      <c r="V26" s="2">
        <v>235.38461538461539</v>
      </c>
      <c r="W26" s="16">
        <v>250</v>
      </c>
      <c r="X26" s="16">
        <v>260</v>
      </c>
      <c r="Y26" s="17">
        <v>249</v>
      </c>
      <c r="Z26" s="17">
        <v>229.5</v>
      </c>
      <c r="AA26" s="19">
        <v>217.5</v>
      </c>
      <c r="AB26" s="21">
        <v>210.83333333333334</v>
      </c>
      <c r="AC26" s="21">
        <v>204.444444444444</v>
      </c>
      <c r="AD26" s="21">
        <v>175</v>
      </c>
      <c r="AE26" s="23">
        <v>191.15384615384616</v>
      </c>
      <c r="AF26" s="24">
        <v>214.44</v>
      </c>
      <c r="AG26" s="25">
        <v>207</v>
      </c>
      <c r="AH26" s="26">
        <v>211.25</v>
      </c>
      <c r="AI26" s="27">
        <v>198</v>
      </c>
      <c r="AJ26" s="28">
        <v>205</v>
      </c>
      <c r="AK26" s="27">
        <v>201.42857142857142</v>
      </c>
      <c r="AL26" s="2">
        <v>210.625</v>
      </c>
      <c r="AM26" s="27">
        <v>217.77777777777777</v>
      </c>
      <c r="AN26" s="30">
        <v>210</v>
      </c>
      <c r="AO26" s="4">
        <v>204.90909090909091</v>
      </c>
      <c r="AP26" s="31">
        <v>201.25</v>
      </c>
      <c r="AQ26" s="4">
        <v>213.75</v>
      </c>
      <c r="AR26" s="4">
        <v>203.88888888888889</v>
      </c>
      <c r="AS26" s="4">
        <v>215.555555555556</v>
      </c>
      <c r="AT26" s="31">
        <v>216.666666666667</v>
      </c>
      <c r="AU26" s="33">
        <v>217.5</v>
      </c>
      <c r="AV26" s="35">
        <v>220.333333333333</v>
      </c>
      <c r="AW26" s="37">
        <v>220.95</v>
      </c>
      <c r="AX26" s="38">
        <v>232.5</v>
      </c>
      <c r="AY26" s="39">
        <v>205.75</v>
      </c>
      <c r="AZ26" s="40">
        <v>218.57142857142901</v>
      </c>
      <c r="BA26" s="43">
        <f t="shared" si="0"/>
        <v>4.0816326530614333</v>
      </c>
      <c r="BB26" s="43">
        <f t="shared" si="1"/>
        <v>6.2315570213506737</v>
      </c>
    </row>
    <row r="27" spans="1:54" ht="15" customHeight="1" x14ac:dyDescent="0.25">
      <c r="A27" s="5" t="s">
        <v>24</v>
      </c>
      <c r="B27" s="1" t="s">
        <v>1</v>
      </c>
      <c r="C27" s="2">
        <v>146</v>
      </c>
      <c r="D27" s="2">
        <v>160.33333333333334</v>
      </c>
      <c r="E27" s="2">
        <v>154</v>
      </c>
      <c r="F27" s="2">
        <v>179.2</v>
      </c>
      <c r="G27" s="2">
        <v>143.33333333333334</v>
      </c>
      <c r="H27" s="2">
        <v>168</v>
      </c>
      <c r="I27" s="2">
        <v>163.19999999999999</v>
      </c>
      <c r="J27" s="2">
        <v>160.33333333333334</v>
      </c>
      <c r="K27" s="2">
        <v>142.66666666666666</v>
      </c>
      <c r="L27" s="2">
        <v>153.57142857142858</v>
      </c>
      <c r="M27" s="2">
        <v>135</v>
      </c>
      <c r="N27" s="2">
        <v>146</v>
      </c>
      <c r="O27" s="3">
        <v>185.21063998590083</v>
      </c>
      <c r="P27" s="6">
        <v>223.33333333333334</v>
      </c>
      <c r="Q27" s="15">
        <v>202</v>
      </c>
      <c r="R27" s="2">
        <v>198.88888888888889</v>
      </c>
      <c r="S27" s="2">
        <v>193.34179866666673</v>
      </c>
      <c r="T27" s="2">
        <v>187.85714285714286</v>
      </c>
      <c r="U27" s="4">
        <v>191.66666666666666</v>
      </c>
      <c r="V27" s="2">
        <v>228.33333333333334</v>
      </c>
      <c r="W27" s="16">
        <v>253.33333333333334</v>
      </c>
      <c r="X27" s="16">
        <v>263.57142857142856</v>
      </c>
      <c r="Y27" s="17">
        <v>220</v>
      </c>
      <c r="Z27" s="17">
        <v>219.375</v>
      </c>
      <c r="AA27" s="19">
        <v>235.55555555555554</v>
      </c>
      <c r="AB27" s="21">
        <v>202</v>
      </c>
      <c r="AC27" s="21">
        <v>203.33333333333334</v>
      </c>
      <c r="AD27" s="21">
        <v>170</v>
      </c>
      <c r="AE27" s="23">
        <v>191.53846153846155</v>
      </c>
      <c r="AF27" s="24">
        <v>201</v>
      </c>
      <c r="AG27" s="25">
        <v>198</v>
      </c>
      <c r="AH27" s="26">
        <v>202.5</v>
      </c>
      <c r="AI27" s="27">
        <v>201</v>
      </c>
      <c r="AJ27" s="28">
        <v>200</v>
      </c>
      <c r="AK27" s="27">
        <v>203.75</v>
      </c>
      <c r="AL27" s="2">
        <v>205</v>
      </c>
      <c r="AM27" s="27">
        <v>208.11500000000001</v>
      </c>
      <c r="AN27" s="30">
        <v>208</v>
      </c>
      <c r="AO27" s="4">
        <v>210</v>
      </c>
      <c r="AP27" s="31">
        <v>203.33333333333334</v>
      </c>
      <c r="AQ27" s="4">
        <v>226</v>
      </c>
      <c r="AR27" s="4">
        <v>200</v>
      </c>
      <c r="AS27" s="4">
        <v>231</v>
      </c>
      <c r="AT27" s="31">
        <v>249</v>
      </c>
      <c r="AU27" s="33">
        <v>235</v>
      </c>
      <c r="AV27" s="35">
        <v>234</v>
      </c>
      <c r="AW27" s="37">
        <v>235.6</v>
      </c>
      <c r="AX27" s="38">
        <v>228</v>
      </c>
      <c r="AY27" s="39">
        <v>238</v>
      </c>
      <c r="AZ27" s="40">
        <v>243</v>
      </c>
      <c r="BA27" s="43">
        <f t="shared" si="0"/>
        <v>16.826923076923077</v>
      </c>
      <c r="BB27" s="43">
        <f t="shared" si="1"/>
        <v>2.1008403361344539</v>
      </c>
    </row>
    <row r="28" spans="1:54" ht="15" customHeight="1" x14ac:dyDescent="0.25">
      <c r="A28" s="5" t="s">
        <v>25</v>
      </c>
      <c r="B28" s="1" t="s">
        <v>1</v>
      </c>
      <c r="C28" s="2">
        <v>131.47058823529412</v>
      </c>
      <c r="D28" s="2">
        <v>125.75</v>
      </c>
      <c r="E28" s="2">
        <v>131.25</v>
      </c>
      <c r="F28" s="2">
        <v>140.55555555555554</v>
      </c>
      <c r="G28" s="2">
        <v>133.33333333333334</v>
      </c>
      <c r="H28" s="2">
        <v>153.68421052631578</v>
      </c>
      <c r="I28" s="2">
        <v>148.42105263157899</v>
      </c>
      <c r="J28" s="2">
        <v>149.375</v>
      </c>
      <c r="K28" s="2">
        <v>155.25</v>
      </c>
      <c r="L28" s="2">
        <v>143.4375</v>
      </c>
      <c r="M28" s="2">
        <v>147.36842105263159</v>
      </c>
      <c r="N28" s="2">
        <v>143.25</v>
      </c>
      <c r="O28" s="4">
        <v>175.55555555555554</v>
      </c>
      <c r="P28" s="6">
        <v>202.14285714285714</v>
      </c>
      <c r="Q28" s="15">
        <v>194.47058823529412</v>
      </c>
      <c r="R28" s="2">
        <v>188.11111111111111</v>
      </c>
      <c r="S28" s="2">
        <v>187</v>
      </c>
      <c r="T28" s="2">
        <v>195.58823529411765</v>
      </c>
      <c r="U28" s="4">
        <v>196.57894736842104</v>
      </c>
      <c r="V28" s="2">
        <v>230</v>
      </c>
      <c r="W28" s="16">
        <v>252.1875</v>
      </c>
      <c r="X28" s="16">
        <v>242.61904761904762</v>
      </c>
      <c r="Y28" s="17">
        <v>236.94444444444446</v>
      </c>
      <c r="Z28" s="17">
        <v>230</v>
      </c>
      <c r="AA28" s="19">
        <v>205.95238095238096</v>
      </c>
      <c r="AB28" s="21">
        <v>187.1875</v>
      </c>
      <c r="AC28" s="21">
        <v>179.8235294117647</v>
      </c>
      <c r="AD28" s="21">
        <v>185.29411764705881</v>
      </c>
      <c r="AE28" s="23">
        <v>191.47058823529412</v>
      </c>
      <c r="AF28" s="24">
        <v>206.33</v>
      </c>
      <c r="AG28" s="25">
        <v>216.53846153846155</v>
      </c>
      <c r="AH28" s="26">
        <v>212.38095238095238</v>
      </c>
      <c r="AI28" s="27">
        <v>203.52941176470588</v>
      </c>
      <c r="AJ28" s="28">
        <v>201.36363636363637</v>
      </c>
      <c r="AK28" s="27">
        <v>202.5</v>
      </c>
      <c r="AL28" s="2">
        <v>210.25</v>
      </c>
      <c r="AM28" s="27">
        <v>219.78260869565219</v>
      </c>
      <c r="AN28" s="30">
        <v>217.11538461538501</v>
      </c>
      <c r="AO28" s="4">
        <v>220.52631578947367</v>
      </c>
      <c r="AP28" s="31">
        <v>227.333333333333</v>
      </c>
      <c r="AQ28" s="4">
        <v>238.54545454545453</v>
      </c>
      <c r="AR28" s="4">
        <v>236.66666666666666</v>
      </c>
      <c r="AS28" s="4">
        <v>223.42105263157896</v>
      </c>
      <c r="AT28" s="31">
        <v>230.789473684211</v>
      </c>
      <c r="AU28" s="33">
        <v>233.05555555555554</v>
      </c>
      <c r="AV28" s="35">
        <v>233.63636363636363</v>
      </c>
      <c r="AW28" s="37">
        <v>238.24</v>
      </c>
      <c r="AX28" s="38">
        <v>233.93034821903254</v>
      </c>
      <c r="AY28" s="39">
        <v>221.05263157894737</v>
      </c>
      <c r="AZ28" s="40">
        <v>223.05882352941177</v>
      </c>
      <c r="BA28" s="43">
        <f t="shared" si="0"/>
        <v>2.7374563642992986</v>
      </c>
      <c r="BB28" s="43">
        <f t="shared" si="1"/>
        <v>0.90756302521008481</v>
      </c>
    </row>
    <row r="29" spans="1:54" ht="15" customHeight="1" x14ac:dyDescent="0.25">
      <c r="A29" s="5" t="s">
        <v>26</v>
      </c>
      <c r="B29" s="1" t="s">
        <v>1</v>
      </c>
      <c r="C29" s="2">
        <v>167.69230769230768</v>
      </c>
      <c r="D29" s="2">
        <v>169.14285714285714</v>
      </c>
      <c r="E29" s="2">
        <v>193.125</v>
      </c>
      <c r="F29" s="2">
        <v>166</v>
      </c>
      <c r="G29" s="2">
        <v>154</v>
      </c>
      <c r="H29" s="2">
        <v>182.14285714285714</v>
      </c>
      <c r="I29" s="2">
        <v>170</v>
      </c>
      <c r="J29" s="2">
        <v>162.5</v>
      </c>
      <c r="K29" s="2">
        <v>161.5</v>
      </c>
      <c r="L29" s="2">
        <v>161.11111111111111</v>
      </c>
      <c r="M29" s="2">
        <v>152.77777777777777</v>
      </c>
      <c r="N29" s="2">
        <v>167.69230769230768</v>
      </c>
      <c r="O29" s="4">
        <v>183.63636363636363</v>
      </c>
      <c r="P29" s="6">
        <v>205</v>
      </c>
      <c r="Q29" s="15">
        <v>208.88888888888889</v>
      </c>
      <c r="R29" s="2">
        <v>196.57142857142858</v>
      </c>
      <c r="S29" s="2">
        <v>183</v>
      </c>
      <c r="T29" s="2">
        <v>195</v>
      </c>
      <c r="U29" s="4">
        <v>196.42857142857142</v>
      </c>
      <c r="V29" s="2">
        <v>227.77777777777777</v>
      </c>
      <c r="W29" s="16">
        <v>251.25</v>
      </c>
      <c r="X29" s="16">
        <v>250.5</v>
      </c>
      <c r="Y29" s="17">
        <v>246.90909090909091</v>
      </c>
      <c r="Z29" s="17">
        <v>227.08333333333334</v>
      </c>
      <c r="AA29" s="19">
        <v>221.81818181818181</v>
      </c>
      <c r="AB29" s="21">
        <v>185</v>
      </c>
      <c r="AC29" s="21">
        <v>176.25</v>
      </c>
      <c r="AD29" s="21">
        <v>180</v>
      </c>
      <c r="AE29" s="23">
        <v>194.72222222222223</v>
      </c>
      <c r="AF29" s="24">
        <v>183.75</v>
      </c>
      <c r="AG29" s="25">
        <v>278.86363636363637</v>
      </c>
      <c r="AH29" s="26">
        <v>223</v>
      </c>
      <c r="AI29" s="27">
        <v>200</v>
      </c>
      <c r="AJ29" s="28">
        <v>197</v>
      </c>
      <c r="AK29" s="27">
        <v>203.15789473684211</v>
      </c>
      <c r="AL29" s="2">
        <v>162.27272727272728</v>
      </c>
      <c r="AM29" s="27">
        <v>175.41176470588201</v>
      </c>
      <c r="AN29" s="30">
        <v>175.833333333333</v>
      </c>
      <c r="AO29" s="4">
        <v>180</v>
      </c>
      <c r="AP29" s="31">
        <v>210</v>
      </c>
      <c r="AQ29" s="4">
        <v>237.77777777777777</v>
      </c>
      <c r="AR29" s="4">
        <v>217.777777777778</v>
      </c>
      <c r="AS29" s="4">
        <v>211.66666666666666</v>
      </c>
      <c r="AT29" s="31">
        <v>213.125</v>
      </c>
      <c r="AU29" s="33">
        <v>217.25</v>
      </c>
      <c r="AV29" s="35">
        <v>218.5</v>
      </c>
      <c r="AW29" s="37">
        <v>219.21</v>
      </c>
      <c r="AX29" s="38">
        <v>206.92857142857099</v>
      </c>
      <c r="AY29" s="39">
        <v>196.90909090909091</v>
      </c>
      <c r="AZ29" s="40">
        <v>206.6</v>
      </c>
      <c r="BA29" s="43">
        <f t="shared" si="0"/>
        <v>17.497630331753772</v>
      </c>
      <c r="BB29" s="43">
        <f t="shared" si="1"/>
        <v>4.9215143120960283</v>
      </c>
    </row>
    <row r="30" spans="1:54" ht="15" customHeight="1" x14ac:dyDescent="0.25">
      <c r="A30" s="5" t="s">
        <v>27</v>
      </c>
      <c r="B30" s="1" t="s">
        <v>1</v>
      </c>
      <c r="C30" s="2">
        <v>179.375</v>
      </c>
      <c r="D30" s="2">
        <v>162.14285714285714</v>
      </c>
      <c r="E30" s="2">
        <v>175</v>
      </c>
      <c r="F30" s="2">
        <v>162</v>
      </c>
      <c r="G30" s="2">
        <v>186.66666666666666</v>
      </c>
      <c r="H30" s="2">
        <v>177.14285714285714</v>
      </c>
      <c r="I30" s="2">
        <v>172.5</v>
      </c>
      <c r="J30" s="2">
        <v>187</v>
      </c>
      <c r="K30" s="2">
        <v>164.16666666666666</v>
      </c>
      <c r="L30" s="2">
        <v>151</v>
      </c>
      <c r="M30" s="2">
        <v>169</v>
      </c>
      <c r="N30" s="2">
        <v>179.375</v>
      </c>
      <c r="O30" s="4">
        <v>188.33333333333334</v>
      </c>
      <c r="P30" s="6">
        <v>204.28571428571428</v>
      </c>
      <c r="Q30" s="15">
        <v>197.14285714285714</v>
      </c>
      <c r="R30" s="2">
        <v>198</v>
      </c>
      <c r="S30" s="2">
        <v>183.88888888888889</v>
      </c>
      <c r="T30" s="2">
        <v>188</v>
      </c>
      <c r="U30" s="4">
        <v>190</v>
      </c>
      <c r="V30" s="2">
        <v>223.33333333333334</v>
      </c>
      <c r="W30" s="16">
        <v>248.57142857142858</v>
      </c>
      <c r="X30" s="16">
        <v>226.42857142857142</v>
      </c>
      <c r="Y30" s="17">
        <v>237.5</v>
      </c>
      <c r="Z30" s="17">
        <v>236.42857142857142</v>
      </c>
      <c r="AA30" s="19">
        <v>230</v>
      </c>
      <c r="AB30" s="21">
        <v>220</v>
      </c>
      <c r="AC30" s="21">
        <v>224.230769230769</v>
      </c>
      <c r="AD30" s="21">
        <v>181.42857142857142</v>
      </c>
      <c r="AE30" s="23">
        <v>206.25</v>
      </c>
      <c r="AF30" s="24">
        <v>200.28</v>
      </c>
      <c r="AG30" s="25">
        <v>203.75</v>
      </c>
      <c r="AH30" s="26">
        <v>221.42857142857142</v>
      </c>
      <c r="AI30" s="27">
        <v>202.1</v>
      </c>
      <c r="AJ30" s="28">
        <v>199</v>
      </c>
      <c r="AK30" s="27">
        <v>201.81818181818181</v>
      </c>
      <c r="AL30" s="2">
        <v>218.57142857142901</v>
      </c>
      <c r="AM30" s="27">
        <v>200.5</v>
      </c>
      <c r="AN30" s="30">
        <v>200.555555555556</v>
      </c>
      <c r="AO30" s="4">
        <v>211.84615384615384</v>
      </c>
      <c r="AP30" s="31">
        <v>203.33333333333334</v>
      </c>
      <c r="AQ30" s="4">
        <v>219.06666666666666</v>
      </c>
      <c r="AR30" s="4">
        <v>201.25</v>
      </c>
      <c r="AS30" s="4">
        <v>211.666666666667</v>
      </c>
      <c r="AT30" s="31">
        <v>218</v>
      </c>
      <c r="AU30" s="33">
        <v>221.42857142857142</v>
      </c>
      <c r="AV30" s="35">
        <v>241.875</v>
      </c>
      <c r="AW30" s="37">
        <v>241.9</v>
      </c>
      <c r="AX30" s="38">
        <v>220.625</v>
      </c>
      <c r="AY30" s="39">
        <v>231.66666666666666</v>
      </c>
      <c r="AZ30" s="40">
        <v>243.75</v>
      </c>
      <c r="BA30" s="43">
        <f t="shared" si="0"/>
        <v>21.53739612188339</v>
      </c>
      <c r="BB30" s="43">
        <f t="shared" si="1"/>
        <v>5.2158273381295004</v>
      </c>
    </row>
    <row r="31" spans="1:54" ht="15" customHeight="1" x14ac:dyDescent="0.25">
      <c r="A31" s="5" t="s">
        <v>39</v>
      </c>
      <c r="B31" s="1" t="s">
        <v>1</v>
      </c>
      <c r="C31" s="2">
        <v>129.64285714285714</v>
      </c>
      <c r="D31" s="2">
        <v>128.54166666666666</v>
      </c>
      <c r="E31" s="2">
        <v>133.84615384615384</v>
      </c>
      <c r="F31" s="2">
        <v>141.25</v>
      </c>
      <c r="G31" s="2">
        <v>132.72727272727272</v>
      </c>
      <c r="H31" s="2">
        <v>151.53846153846155</v>
      </c>
      <c r="I31" s="2">
        <v>149.4</v>
      </c>
      <c r="J31" s="2">
        <v>146.78571428571428</v>
      </c>
      <c r="K31" s="2">
        <v>140.38461538461539</v>
      </c>
      <c r="L31" s="2">
        <v>135</v>
      </c>
      <c r="M31" s="2">
        <v>129.61538461538461</v>
      </c>
      <c r="N31" s="2">
        <v>132.5</v>
      </c>
      <c r="O31" s="4">
        <v>172.85714285714286</v>
      </c>
      <c r="P31" s="6">
        <v>207.15384615384616</v>
      </c>
      <c r="Q31" s="15">
        <v>198.46153846153845</v>
      </c>
      <c r="R31" s="2">
        <v>183.46153846153845</v>
      </c>
      <c r="S31" s="2">
        <v>186.69230769230768</v>
      </c>
      <c r="T31" s="2">
        <v>199.86666666666667</v>
      </c>
      <c r="U31" s="4">
        <v>204.09090909090909</v>
      </c>
      <c r="V31" s="2">
        <v>198.33333333333334</v>
      </c>
      <c r="W31" s="16">
        <v>245.38461538461539</v>
      </c>
      <c r="X31" s="16">
        <v>238</v>
      </c>
      <c r="Y31" s="17">
        <v>220.38461538461539</v>
      </c>
      <c r="Z31" s="17">
        <v>210.5</v>
      </c>
      <c r="AA31" s="19">
        <v>220.45454545454547</v>
      </c>
      <c r="AB31" s="21">
        <v>180.07692307692301</v>
      </c>
      <c r="AC31" s="21">
        <v>177.72727272727272</v>
      </c>
      <c r="AD31" s="21">
        <v>184</v>
      </c>
      <c r="AE31" s="23">
        <v>195</v>
      </c>
      <c r="AF31" s="24">
        <v>192.3</v>
      </c>
      <c r="AG31" s="25">
        <v>199.5</v>
      </c>
      <c r="AH31" s="26">
        <v>192.30769230769232</v>
      </c>
      <c r="AI31" s="27">
        <v>190.625</v>
      </c>
      <c r="AJ31" s="28">
        <v>190.71428571428572</v>
      </c>
      <c r="AK31" s="27">
        <v>193.57142857142858</v>
      </c>
      <c r="AL31" s="2">
        <v>197.53333333333333</v>
      </c>
      <c r="AM31" s="27">
        <v>200.333333333333</v>
      </c>
      <c r="AN31" s="30">
        <v>200.875</v>
      </c>
      <c r="AO31" s="4">
        <v>216.6</v>
      </c>
      <c r="AP31" s="31">
        <v>215.77777777777777</v>
      </c>
      <c r="AQ31" s="4">
        <v>208.75</v>
      </c>
      <c r="AR31" s="4">
        <v>215.27272727272728</v>
      </c>
      <c r="AS31" s="4">
        <v>214.78571428571399</v>
      </c>
      <c r="AT31" s="31">
        <v>222.46666666666667</v>
      </c>
      <c r="AU31" s="33">
        <v>221.4375</v>
      </c>
      <c r="AV31" s="35">
        <v>225.83333333333334</v>
      </c>
      <c r="AW31" s="37">
        <v>226.45</v>
      </c>
      <c r="AX31" s="38">
        <v>215.3125</v>
      </c>
      <c r="AY31" s="39">
        <v>217</v>
      </c>
      <c r="AZ31" s="40">
        <v>216.28571428571428</v>
      </c>
      <c r="BA31" s="43">
        <f t="shared" si="0"/>
        <v>7.6717930482709527</v>
      </c>
      <c r="BB31" s="43">
        <f t="shared" si="1"/>
        <v>-0.32916392363397345</v>
      </c>
    </row>
    <row r="32" spans="1:54" ht="15" customHeight="1" x14ac:dyDescent="0.25">
      <c r="A32" s="5" t="s">
        <v>28</v>
      </c>
      <c r="B32" s="1" t="s">
        <v>1</v>
      </c>
      <c r="C32" s="2">
        <v>155.3125</v>
      </c>
      <c r="D32" s="2">
        <v>143.4375</v>
      </c>
      <c r="E32" s="2">
        <v>153.15789473684211</v>
      </c>
      <c r="F32" s="2">
        <v>155.375</v>
      </c>
      <c r="G32" s="2">
        <v>154.66666666666666</v>
      </c>
      <c r="H32" s="2">
        <v>156.66666666666666</v>
      </c>
      <c r="I32" s="2">
        <v>152.1875</v>
      </c>
      <c r="J32" s="2">
        <v>156</v>
      </c>
      <c r="K32" s="2">
        <v>145.55555555555554</v>
      </c>
      <c r="L32" s="2">
        <v>138.57142857142858</v>
      </c>
      <c r="M32" s="2">
        <v>142.36842105263159</v>
      </c>
      <c r="N32" s="2">
        <v>150.33333333333334</v>
      </c>
      <c r="O32" s="4">
        <v>177.5</v>
      </c>
      <c r="P32" s="6">
        <v>206.25</v>
      </c>
      <c r="Q32" s="15">
        <v>191.57894736842104</v>
      </c>
      <c r="R32" s="2">
        <v>185.66666666666666</v>
      </c>
      <c r="S32" s="2">
        <v>181.125</v>
      </c>
      <c r="T32" s="2">
        <v>201.5</v>
      </c>
      <c r="U32" s="4">
        <v>206.66666666666666</v>
      </c>
      <c r="V32" s="2">
        <v>223</v>
      </c>
      <c r="W32" s="16">
        <v>248.33333333333334</v>
      </c>
      <c r="X32" s="16">
        <v>254.375</v>
      </c>
      <c r="Y32" s="17">
        <v>251.25</v>
      </c>
      <c r="Z32" s="17">
        <v>228.46153846153845</v>
      </c>
      <c r="AA32" s="19">
        <v>212.8125</v>
      </c>
      <c r="AB32" s="21">
        <v>183.33333333333334</v>
      </c>
      <c r="AC32" s="21">
        <v>182.85714285714286</v>
      </c>
      <c r="AD32" s="21">
        <v>180</v>
      </c>
      <c r="AE32" s="23">
        <v>206</v>
      </c>
      <c r="AF32" s="24">
        <v>190.42</v>
      </c>
      <c r="AG32" s="25">
        <v>199.55</v>
      </c>
      <c r="AH32" s="26">
        <v>183.75</v>
      </c>
      <c r="AI32" s="27">
        <v>190</v>
      </c>
      <c r="AJ32" s="28">
        <v>202.33333333333334</v>
      </c>
      <c r="AK32" s="27">
        <v>194.28571428571428</v>
      </c>
      <c r="AL32" s="2">
        <v>190.15</v>
      </c>
      <c r="AM32" s="27">
        <v>194.0625</v>
      </c>
      <c r="AN32" s="30">
        <v>195.38461538461499</v>
      </c>
      <c r="AO32" s="4">
        <v>200.277777777778</v>
      </c>
      <c r="AP32" s="31">
        <v>217.35294117647101</v>
      </c>
      <c r="AQ32" s="4">
        <v>237.69230769230768</v>
      </c>
      <c r="AR32" s="4">
        <v>214</v>
      </c>
      <c r="AS32" s="4">
        <v>228.75</v>
      </c>
      <c r="AT32" s="31">
        <v>224.375</v>
      </c>
      <c r="AU32" s="33">
        <v>233</v>
      </c>
      <c r="AV32" s="35">
        <v>234.5</v>
      </c>
      <c r="AW32" s="34">
        <v>235.11</v>
      </c>
      <c r="AX32" s="38">
        <v>227.5</v>
      </c>
      <c r="AY32" s="39">
        <v>232.69230769230768</v>
      </c>
      <c r="AZ32" s="40">
        <v>225</v>
      </c>
      <c r="BA32" s="43">
        <f t="shared" si="0"/>
        <v>15.157480314960864</v>
      </c>
      <c r="BB32" s="43">
        <f t="shared" si="1"/>
        <v>-3.3057851239669365</v>
      </c>
    </row>
    <row r="33" spans="1:54" ht="15" customHeight="1" x14ac:dyDescent="0.25">
      <c r="A33" s="5" t="s">
        <v>29</v>
      </c>
      <c r="B33" s="1" t="s">
        <v>1</v>
      </c>
      <c r="C33" s="2">
        <v>127.14285714285714</v>
      </c>
      <c r="D33" s="2">
        <v>145.38461538461539</v>
      </c>
      <c r="E33" s="2">
        <v>129.58333333333334</v>
      </c>
      <c r="F33" s="2">
        <v>134.33333333333334</v>
      </c>
      <c r="G33" s="2">
        <v>137.46666666666667</v>
      </c>
      <c r="H33" s="2">
        <v>158.05555555555554</v>
      </c>
      <c r="I33" s="2">
        <v>154.16666666666666</v>
      </c>
      <c r="J33" s="2">
        <v>150</v>
      </c>
      <c r="K33" s="2">
        <v>141.1764705882353</v>
      </c>
      <c r="L33" s="2">
        <v>132.69230769230768</v>
      </c>
      <c r="M33" s="2">
        <v>126</v>
      </c>
      <c r="N33" s="2">
        <v>129.16666666666666</v>
      </c>
      <c r="O33" s="4">
        <v>181</v>
      </c>
      <c r="P33" s="6">
        <v>206</v>
      </c>
      <c r="Q33" s="15">
        <v>203.53333333333333</v>
      </c>
      <c r="R33" s="2">
        <v>192</v>
      </c>
      <c r="S33" s="2">
        <v>191.35</v>
      </c>
      <c r="T33" s="2">
        <v>197.94117647058823</v>
      </c>
      <c r="U33" s="4">
        <v>203.57142857142858</v>
      </c>
      <c r="V33" s="2">
        <v>255</v>
      </c>
      <c r="W33" s="16">
        <v>220</v>
      </c>
      <c r="X33" s="16">
        <v>242.52941176470588</v>
      </c>
      <c r="Y33" s="17">
        <v>218</v>
      </c>
      <c r="Z33" s="17">
        <v>206.42857142857142</v>
      </c>
      <c r="AA33" s="19">
        <v>192.5</v>
      </c>
      <c r="AB33" s="21">
        <v>185.769230769231</v>
      </c>
      <c r="AC33" s="21">
        <v>170.35714285714286</v>
      </c>
      <c r="AD33" s="21">
        <v>183.46153846153845</v>
      </c>
      <c r="AE33" s="23">
        <v>217.5</v>
      </c>
      <c r="AF33" s="24">
        <v>200</v>
      </c>
      <c r="AG33" s="25">
        <v>198.5</v>
      </c>
      <c r="AH33" s="26">
        <v>199.66666666666666</v>
      </c>
      <c r="AI33" s="27">
        <v>199.28571428571428</v>
      </c>
      <c r="AJ33" s="28">
        <v>198.33333333333334</v>
      </c>
      <c r="AK33" s="27">
        <v>196</v>
      </c>
      <c r="AL33" s="2">
        <v>215.83333333333334</v>
      </c>
      <c r="AM33" s="27">
        <v>212.222222222222</v>
      </c>
      <c r="AN33" s="30">
        <v>207.777777777778</v>
      </c>
      <c r="AO33" s="4">
        <v>209.82352941176501</v>
      </c>
      <c r="AP33" s="31">
        <v>220.15384615384599</v>
      </c>
      <c r="AQ33" s="4">
        <v>230.55555555555554</v>
      </c>
      <c r="AR33" s="4">
        <v>240.61538461538501</v>
      </c>
      <c r="AS33" s="4">
        <v>225</v>
      </c>
      <c r="AT33" s="31">
        <v>230.625</v>
      </c>
      <c r="AU33" s="33">
        <v>237.142857142857</v>
      </c>
      <c r="AV33" s="35">
        <v>240.27777777777777</v>
      </c>
      <c r="AW33" s="34">
        <v>245.55</v>
      </c>
      <c r="AX33" s="38">
        <v>230.29411764705881</v>
      </c>
      <c r="AY33" s="39">
        <v>231</v>
      </c>
      <c r="AZ33" s="40">
        <v>237.69230769230768</v>
      </c>
      <c r="BA33" s="43">
        <f t="shared" si="0"/>
        <v>14.397367338543681</v>
      </c>
      <c r="BB33" s="43">
        <f t="shared" si="1"/>
        <v>2.8971028971028914</v>
      </c>
    </row>
    <row r="34" spans="1:54" ht="15" customHeight="1" x14ac:dyDescent="0.25">
      <c r="A34" s="5" t="s">
        <v>30</v>
      </c>
      <c r="B34" s="1" t="s">
        <v>1</v>
      </c>
      <c r="C34" s="2">
        <v>130.94444444444446</v>
      </c>
      <c r="D34" s="2">
        <v>129.52941176470588</v>
      </c>
      <c r="E34" s="2">
        <v>132.10526315789474</v>
      </c>
      <c r="F34" s="2">
        <v>141.05263157894737</v>
      </c>
      <c r="G34" s="2">
        <v>142.5</v>
      </c>
      <c r="H34" s="2">
        <v>156.64285714285714</v>
      </c>
      <c r="I34" s="2">
        <v>228.33333333333334</v>
      </c>
      <c r="J34" s="2">
        <v>148.4375</v>
      </c>
      <c r="K34" s="2">
        <v>139.83333333333334</v>
      </c>
      <c r="L34" s="2">
        <v>134.5</v>
      </c>
      <c r="M34" s="2">
        <v>130.66666666666666</v>
      </c>
      <c r="N34" s="2">
        <v>140</v>
      </c>
      <c r="O34" s="4">
        <v>181.05263157894737</v>
      </c>
      <c r="P34" s="6">
        <v>207.5</v>
      </c>
      <c r="Q34" s="15">
        <v>197.89473684210526</v>
      </c>
      <c r="R34" s="2">
        <v>194.44444444444446</v>
      </c>
      <c r="S34" s="2">
        <v>188.0625</v>
      </c>
      <c r="T34" s="2">
        <v>197.38888888888889</v>
      </c>
      <c r="U34" s="4">
        <v>203.52941176470588</v>
      </c>
      <c r="V34" s="2">
        <v>220</v>
      </c>
      <c r="W34" s="16">
        <v>226.66666666666666</v>
      </c>
      <c r="X34" s="16">
        <v>242.1875</v>
      </c>
      <c r="Y34" s="17">
        <v>230.76190476190476</v>
      </c>
      <c r="Z34" s="17">
        <v>207.14285714285714</v>
      </c>
      <c r="AA34" s="19">
        <v>202.10526315789474</v>
      </c>
      <c r="AB34" s="21">
        <v>168.66666666666666</v>
      </c>
      <c r="AC34" s="21">
        <v>178.2</v>
      </c>
      <c r="AD34" s="21">
        <v>187.94117647058823</v>
      </c>
      <c r="AE34" s="23">
        <v>212.5</v>
      </c>
      <c r="AF34" s="24">
        <v>192.14</v>
      </c>
      <c r="AG34" s="25">
        <v>194.21875</v>
      </c>
      <c r="AH34" s="26">
        <v>205.33333333333334</v>
      </c>
      <c r="AI34" s="27">
        <v>197.75</v>
      </c>
      <c r="AJ34" s="28">
        <v>207.94117647058823</v>
      </c>
      <c r="AK34" s="27">
        <v>191.27777777777777</v>
      </c>
      <c r="AL34" s="2">
        <v>202.33333333333334</v>
      </c>
      <c r="AM34" s="27">
        <v>200.727272727273</v>
      </c>
      <c r="AN34" s="30">
        <v>200.58823529411799</v>
      </c>
      <c r="AO34" s="4">
        <v>205.25</v>
      </c>
      <c r="AP34" s="31">
        <v>220</v>
      </c>
      <c r="AQ34" s="4">
        <v>231.31578947368399</v>
      </c>
      <c r="AR34" s="4">
        <v>231.16666666666666</v>
      </c>
      <c r="AS34" s="4">
        <v>226.5</v>
      </c>
      <c r="AT34" s="31">
        <v>232.14285714285714</v>
      </c>
      <c r="AU34" s="33">
        <v>231.75</v>
      </c>
      <c r="AV34" s="35">
        <v>228.8235294117647</v>
      </c>
      <c r="AW34" s="37">
        <v>229.78</v>
      </c>
      <c r="AX34" s="38">
        <v>228.8095238095238</v>
      </c>
      <c r="AY34" s="39">
        <v>226.66666666666666</v>
      </c>
      <c r="AZ34" s="40">
        <v>227.10526315789474</v>
      </c>
      <c r="BA34" s="43">
        <f t="shared" si="0"/>
        <v>13.219632659360819</v>
      </c>
      <c r="BB34" s="43">
        <f t="shared" si="1"/>
        <v>0.19349845201238941</v>
      </c>
    </row>
    <row r="35" spans="1:54" ht="15" customHeight="1" x14ac:dyDescent="0.25">
      <c r="A35" s="5" t="s">
        <v>31</v>
      </c>
      <c r="B35" s="1" t="s">
        <v>1</v>
      </c>
      <c r="C35" s="2">
        <v>150</v>
      </c>
      <c r="D35" s="2">
        <v>140</v>
      </c>
      <c r="E35" s="2">
        <v>142</v>
      </c>
      <c r="F35" s="2">
        <v>138.57142857142858</v>
      </c>
      <c r="G35" s="2">
        <v>146.25</v>
      </c>
      <c r="H35" s="2">
        <v>149.19999999999999</v>
      </c>
      <c r="I35" s="2">
        <v>141.25</v>
      </c>
      <c r="J35" s="2">
        <v>152.5</v>
      </c>
      <c r="K35" s="2">
        <v>138</v>
      </c>
      <c r="L35" s="2">
        <v>134</v>
      </c>
      <c r="M35" s="2">
        <v>175.8</v>
      </c>
      <c r="N35" s="2">
        <v>150</v>
      </c>
      <c r="O35" s="4">
        <v>181.875</v>
      </c>
      <c r="P35" s="6">
        <v>201.25</v>
      </c>
      <c r="Q35" s="15">
        <v>197.71428571428572</v>
      </c>
      <c r="R35" s="2">
        <v>203.33333333333334</v>
      </c>
      <c r="S35" s="2">
        <v>178.125</v>
      </c>
      <c r="T35" s="2">
        <v>190</v>
      </c>
      <c r="U35" s="4">
        <v>182.5</v>
      </c>
      <c r="V35" s="2">
        <v>219</v>
      </c>
      <c r="W35" s="16">
        <v>245</v>
      </c>
      <c r="X35" s="16">
        <v>209.16666666666666</v>
      </c>
      <c r="Y35" s="17">
        <v>228.75</v>
      </c>
      <c r="Z35" s="17">
        <v>223.125</v>
      </c>
      <c r="AA35" s="19">
        <v>202.5</v>
      </c>
      <c r="AB35" s="21">
        <v>206.11111111111111</v>
      </c>
      <c r="AC35" s="21">
        <v>206.5</v>
      </c>
      <c r="AD35" s="21">
        <v>176.66666666666666</v>
      </c>
      <c r="AE35" s="23">
        <v>195</v>
      </c>
      <c r="AF35" s="24">
        <v>202.72</v>
      </c>
      <c r="AG35" s="25">
        <v>184.375</v>
      </c>
      <c r="AH35" s="26">
        <v>200.55555555555554</v>
      </c>
      <c r="AI35" s="27">
        <v>204.55555555555554</v>
      </c>
      <c r="AJ35" s="28">
        <v>200</v>
      </c>
      <c r="AK35" s="27">
        <v>202.77777777777777</v>
      </c>
      <c r="AL35" s="2">
        <v>215</v>
      </c>
      <c r="AM35" s="27">
        <v>204.44444444444446</v>
      </c>
      <c r="AN35" s="30">
        <v>200</v>
      </c>
      <c r="AO35" s="4">
        <v>207.54545454545499</v>
      </c>
      <c r="AP35" s="31">
        <v>203.33333333333334</v>
      </c>
      <c r="AQ35" s="4">
        <v>203.92857142857142</v>
      </c>
      <c r="AR35" s="4">
        <v>207.22222222222223</v>
      </c>
      <c r="AS35" s="4">
        <v>209</v>
      </c>
      <c r="AT35" s="31">
        <v>219.33333333333334</v>
      </c>
      <c r="AU35" s="33">
        <v>207.5</v>
      </c>
      <c r="AV35" s="35">
        <v>217</v>
      </c>
      <c r="AW35" s="37">
        <v>219.11</v>
      </c>
      <c r="AX35" s="38">
        <v>217.5</v>
      </c>
      <c r="AY35" s="39">
        <v>183.33333333333334</v>
      </c>
      <c r="AZ35" s="40">
        <v>202</v>
      </c>
      <c r="BA35" s="43">
        <f t="shared" si="0"/>
        <v>1</v>
      </c>
      <c r="BB35" s="43">
        <f t="shared" si="1"/>
        <v>10.181818181818176</v>
      </c>
    </row>
    <row r="36" spans="1:54" ht="15" customHeight="1" x14ac:dyDescent="0.25">
      <c r="A36" s="5" t="s">
        <v>32</v>
      </c>
      <c r="B36" s="1" t="s">
        <v>1</v>
      </c>
      <c r="C36" s="2">
        <v>165.55555555555554</v>
      </c>
      <c r="D36" s="2">
        <v>150</v>
      </c>
      <c r="E36" s="2">
        <v>158.33333333333334</v>
      </c>
      <c r="F36" s="2">
        <v>150</v>
      </c>
      <c r="G36" s="2">
        <v>178.75</v>
      </c>
      <c r="H36" s="3">
        <v>164.53889671806257</v>
      </c>
      <c r="I36" s="2">
        <v>158.18181818181819</v>
      </c>
      <c r="J36" s="2">
        <v>155.14285714285714</v>
      </c>
      <c r="K36" s="2">
        <v>160</v>
      </c>
      <c r="L36" s="2">
        <v>153.33333333333334</v>
      </c>
      <c r="M36" s="2">
        <v>161.66666666666666</v>
      </c>
      <c r="N36" s="2">
        <v>160</v>
      </c>
      <c r="O36" s="4">
        <v>191.11111111111111</v>
      </c>
      <c r="P36" s="6">
        <v>200</v>
      </c>
      <c r="Q36" s="15">
        <v>194.4</v>
      </c>
      <c r="R36" s="2">
        <v>186.66666666666666</v>
      </c>
      <c r="S36" s="2">
        <v>183.8125</v>
      </c>
      <c r="T36" s="2">
        <v>220</v>
      </c>
      <c r="U36" s="4">
        <v>210</v>
      </c>
      <c r="V36" s="2">
        <v>241.70588235294119</v>
      </c>
      <c r="W36" s="16">
        <v>250</v>
      </c>
      <c r="X36" s="16">
        <v>212.14285714285714</v>
      </c>
      <c r="Y36" s="17">
        <v>210</v>
      </c>
      <c r="Z36" s="17">
        <v>210.71428571428572</v>
      </c>
      <c r="AA36" s="19">
        <v>211.15384615384616</v>
      </c>
      <c r="AB36" s="21">
        <v>213.055555555556</v>
      </c>
      <c r="AC36" s="21">
        <v>193.21428571428572</v>
      </c>
      <c r="AD36" s="21">
        <v>190</v>
      </c>
      <c r="AE36" s="23">
        <v>195.66666666666666</v>
      </c>
      <c r="AF36" s="24">
        <v>200.9</v>
      </c>
      <c r="AG36" s="25">
        <v>195</v>
      </c>
      <c r="AH36" s="26">
        <v>212.14285714285714</v>
      </c>
      <c r="AI36" s="27">
        <v>217.1875</v>
      </c>
      <c r="AJ36" s="28">
        <v>203</v>
      </c>
      <c r="AK36" s="27">
        <v>204.23076923076923</v>
      </c>
      <c r="AL36" s="2">
        <v>199.33333333333334</v>
      </c>
      <c r="AM36" s="27">
        <v>198.52941176470588</v>
      </c>
      <c r="AN36" s="30">
        <v>194.8125</v>
      </c>
      <c r="AO36" s="4">
        <v>200.0625</v>
      </c>
      <c r="AP36" s="31">
        <v>190</v>
      </c>
      <c r="AQ36" s="4">
        <v>206.25</v>
      </c>
      <c r="AR36" s="4">
        <v>212.66666666666666</v>
      </c>
      <c r="AS36" s="4">
        <v>219.70588235294119</v>
      </c>
      <c r="AT36" s="31">
        <v>201.85714285714286</v>
      </c>
      <c r="AU36" s="33">
        <v>211.1764705882353</v>
      </c>
      <c r="AV36" s="35">
        <v>218</v>
      </c>
      <c r="AW36" s="37">
        <v>218</v>
      </c>
      <c r="AX36" s="38">
        <v>212.5625</v>
      </c>
      <c r="AY36" s="39">
        <v>218</v>
      </c>
      <c r="AZ36" s="40">
        <v>204.0625</v>
      </c>
      <c r="BA36" s="43">
        <f t="shared" si="0"/>
        <v>4.7481552775104268</v>
      </c>
      <c r="BB36" s="43">
        <f t="shared" si="1"/>
        <v>-6.3933486238532105</v>
      </c>
    </row>
    <row r="37" spans="1:54" ht="15" customHeight="1" x14ac:dyDescent="0.25">
      <c r="A37" s="5" t="s">
        <v>33</v>
      </c>
      <c r="B37" s="1" t="s">
        <v>1</v>
      </c>
      <c r="C37" s="2">
        <v>145</v>
      </c>
      <c r="D37" s="3">
        <v>147.30418915048838</v>
      </c>
      <c r="E37" s="2">
        <v>139</v>
      </c>
      <c r="F37" s="2">
        <v>157.5</v>
      </c>
      <c r="G37" s="2">
        <v>148.33333333333334</v>
      </c>
      <c r="H37" s="2">
        <v>153.75</v>
      </c>
      <c r="I37" s="2">
        <v>158.33333333333334</v>
      </c>
      <c r="J37" s="2">
        <v>223.125</v>
      </c>
      <c r="K37" s="2">
        <v>132.5</v>
      </c>
      <c r="L37" s="2">
        <v>146</v>
      </c>
      <c r="M37" s="2">
        <v>150</v>
      </c>
      <c r="N37" s="2">
        <v>143.33333333333334</v>
      </c>
      <c r="O37" s="4">
        <v>180</v>
      </c>
      <c r="P37" s="6">
        <v>203</v>
      </c>
      <c r="Q37" s="15">
        <v>188.66666666666666</v>
      </c>
      <c r="R37" s="2">
        <v>180.55555555555554</v>
      </c>
      <c r="S37" s="2">
        <v>187.14285714285714</v>
      </c>
      <c r="T37" s="2">
        <v>195</v>
      </c>
      <c r="U37" s="4">
        <v>187.5</v>
      </c>
      <c r="V37" s="2">
        <v>239.16666666666666</v>
      </c>
      <c r="W37" s="16">
        <v>248.33333333333334</v>
      </c>
      <c r="X37" s="16">
        <v>248.33333333333334</v>
      </c>
      <c r="Y37" s="17">
        <v>250</v>
      </c>
      <c r="Z37" s="17">
        <v>255.71428571428572</v>
      </c>
      <c r="AA37" s="19">
        <v>227.14285714285714</v>
      </c>
      <c r="AB37" s="21">
        <v>222.857142857143</v>
      </c>
      <c r="AC37" s="21">
        <v>227.857142857143</v>
      </c>
      <c r="AD37" s="21">
        <v>180</v>
      </c>
      <c r="AE37" s="23">
        <v>190.71428571428572</v>
      </c>
      <c r="AF37" s="24">
        <v>216.66</v>
      </c>
      <c r="AG37" s="25">
        <v>222</v>
      </c>
      <c r="AH37" s="26">
        <v>256</v>
      </c>
      <c r="AI37" s="27">
        <v>264</v>
      </c>
      <c r="AJ37" s="28">
        <v>249.28571428571428</v>
      </c>
      <c r="AK37" s="27">
        <v>224</v>
      </c>
      <c r="AL37" s="2">
        <v>222.85714285714286</v>
      </c>
      <c r="AM37" s="27">
        <v>226.25</v>
      </c>
      <c r="AN37" s="30">
        <v>222</v>
      </c>
      <c r="AO37" s="4">
        <v>228.333333333333</v>
      </c>
      <c r="AP37" s="31">
        <v>228.33333333333334</v>
      </c>
      <c r="AQ37" s="4">
        <v>251.25</v>
      </c>
      <c r="AR37" s="4">
        <v>236.25</v>
      </c>
      <c r="AS37" s="4">
        <v>236</v>
      </c>
      <c r="AT37" s="31">
        <v>236</v>
      </c>
      <c r="AU37" s="33">
        <v>233.125</v>
      </c>
      <c r="AV37" s="35">
        <v>230</v>
      </c>
      <c r="AW37" s="37">
        <v>231.55</v>
      </c>
      <c r="AX37" s="38">
        <v>235.71428571428572</v>
      </c>
      <c r="AY37" s="39">
        <v>235.71428571428572</v>
      </c>
      <c r="AZ37" s="40">
        <v>235.71428571428572</v>
      </c>
      <c r="BA37" s="43">
        <f t="shared" si="0"/>
        <v>6.1776061776061812</v>
      </c>
      <c r="BB37" s="43">
        <f t="shared" si="1"/>
        <v>0</v>
      </c>
    </row>
    <row r="38" spans="1:54" ht="15" customHeight="1" x14ac:dyDescent="0.25">
      <c r="A38" s="5" t="s">
        <v>34</v>
      </c>
      <c r="B38" s="1" t="s">
        <v>1</v>
      </c>
      <c r="C38" s="2">
        <v>191.66666666666666</v>
      </c>
      <c r="D38" s="2">
        <v>160</v>
      </c>
      <c r="E38" s="2">
        <v>188.75</v>
      </c>
      <c r="F38" s="2">
        <v>154</v>
      </c>
      <c r="G38" s="2">
        <v>182</v>
      </c>
      <c r="H38" s="2">
        <v>198</v>
      </c>
      <c r="I38" s="2">
        <v>252.5</v>
      </c>
      <c r="J38" s="2">
        <v>175</v>
      </c>
      <c r="K38" s="2">
        <v>160</v>
      </c>
      <c r="L38" s="2">
        <v>138.33333333333334</v>
      </c>
      <c r="M38" s="2">
        <v>165</v>
      </c>
      <c r="N38" s="2">
        <v>145</v>
      </c>
      <c r="O38" s="4">
        <v>200</v>
      </c>
      <c r="P38" s="6">
        <v>249</v>
      </c>
      <c r="Q38" s="15">
        <v>191.2</v>
      </c>
      <c r="R38" s="2">
        <v>188.33333333333334</v>
      </c>
      <c r="S38" s="2">
        <v>180</v>
      </c>
      <c r="T38" s="2">
        <v>188</v>
      </c>
      <c r="U38" s="4">
        <v>185</v>
      </c>
      <c r="V38" s="2">
        <v>200</v>
      </c>
      <c r="W38" s="16">
        <v>255.18333333333331</v>
      </c>
      <c r="X38" s="16">
        <v>216.66666666666666</v>
      </c>
      <c r="Y38" s="17">
        <v>234.28571428571428</v>
      </c>
      <c r="Z38" s="17">
        <v>218.57142857142858</v>
      </c>
      <c r="AA38" s="19">
        <v>221.666666666667</v>
      </c>
      <c r="AB38" s="21">
        <v>228.57142857142901</v>
      </c>
      <c r="AC38" s="21">
        <v>221.42857142857099</v>
      </c>
      <c r="AD38" s="21">
        <v>198</v>
      </c>
      <c r="AE38" s="23">
        <v>198.5</v>
      </c>
      <c r="AF38" s="24">
        <v>217.5</v>
      </c>
      <c r="AG38" s="25">
        <v>252.5</v>
      </c>
      <c r="AH38" s="26">
        <v>250.25</v>
      </c>
      <c r="AI38" s="27">
        <v>232</v>
      </c>
      <c r="AJ38" s="28">
        <v>254.28571428571428</v>
      </c>
      <c r="AK38" s="27">
        <v>250</v>
      </c>
      <c r="AL38" s="2">
        <v>253.33333333333334</v>
      </c>
      <c r="AM38" s="27">
        <v>255.12</v>
      </c>
      <c r="AN38" s="30">
        <v>231.25</v>
      </c>
      <c r="AO38" s="4">
        <v>231.666666666667</v>
      </c>
      <c r="AP38" s="31">
        <v>235</v>
      </c>
      <c r="AQ38" s="4">
        <v>223.33333333333334</v>
      </c>
      <c r="AR38" s="4">
        <v>238</v>
      </c>
      <c r="AS38" s="4">
        <v>227.5</v>
      </c>
      <c r="AT38" s="31">
        <v>226</v>
      </c>
      <c r="AU38" s="33">
        <v>236.25</v>
      </c>
      <c r="AV38" s="35">
        <v>237.142857142857</v>
      </c>
      <c r="AW38" s="37">
        <v>238.24</v>
      </c>
      <c r="AX38" s="38">
        <v>227.14285714285714</v>
      </c>
      <c r="AY38" s="39">
        <v>250</v>
      </c>
      <c r="AZ38" s="40">
        <v>233.75</v>
      </c>
      <c r="BA38" s="43">
        <f t="shared" si="0"/>
        <v>1.0810810810810811</v>
      </c>
      <c r="BB38" s="43">
        <f t="shared" si="1"/>
        <v>-6.5</v>
      </c>
    </row>
    <row r="39" spans="1:54" ht="15" customHeight="1" x14ac:dyDescent="0.25">
      <c r="A39" s="5" t="s">
        <v>35</v>
      </c>
      <c r="B39" s="1" t="s">
        <v>1</v>
      </c>
      <c r="C39" s="2">
        <v>150.83333333333334</v>
      </c>
      <c r="D39" s="2">
        <v>150</v>
      </c>
      <c r="E39" s="2">
        <v>180</v>
      </c>
      <c r="F39" s="2">
        <v>150</v>
      </c>
      <c r="G39" s="2">
        <v>190</v>
      </c>
      <c r="H39" s="2">
        <v>154.33333333333334</v>
      </c>
      <c r="I39" s="2">
        <v>160</v>
      </c>
      <c r="J39" s="2">
        <v>133.33333333333334</v>
      </c>
      <c r="K39" s="2">
        <v>140</v>
      </c>
      <c r="L39" s="2">
        <v>110</v>
      </c>
      <c r="M39" s="2">
        <v>155</v>
      </c>
      <c r="N39" s="2">
        <v>155</v>
      </c>
      <c r="O39" s="4">
        <v>183.33333333333334</v>
      </c>
      <c r="P39" s="6">
        <v>205</v>
      </c>
      <c r="Q39" s="15">
        <v>189.6</v>
      </c>
      <c r="R39" s="2">
        <v>175</v>
      </c>
      <c r="S39" s="2">
        <v>191.66666666666666</v>
      </c>
      <c r="T39" s="2">
        <v>200</v>
      </c>
      <c r="U39" s="4">
        <v>180</v>
      </c>
      <c r="V39" s="2">
        <v>226.875</v>
      </c>
      <c r="W39" s="16">
        <v>250</v>
      </c>
      <c r="X39" s="16">
        <v>220</v>
      </c>
      <c r="Y39" s="17">
        <v>210</v>
      </c>
      <c r="Z39" s="17">
        <v>200</v>
      </c>
      <c r="AA39" s="20">
        <v>203.89</v>
      </c>
      <c r="AB39" s="21">
        <v>190.34</v>
      </c>
      <c r="AC39" s="22">
        <v>188.93</v>
      </c>
      <c r="AD39" s="21">
        <v>180</v>
      </c>
      <c r="AE39" s="23">
        <v>192.22222222222223</v>
      </c>
      <c r="AF39" s="24">
        <v>190.66</v>
      </c>
      <c r="AG39" s="25">
        <v>200</v>
      </c>
      <c r="AH39" s="26">
        <v>223.33333333333334</v>
      </c>
      <c r="AI39" s="27">
        <v>238</v>
      </c>
      <c r="AJ39" s="28">
        <v>224.28571428571428</v>
      </c>
      <c r="AK39" s="27">
        <v>200</v>
      </c>
      <c r="AL39" s="2">
        <v>214.5</v>
      </c>
      <c r="AM39" s="27">
        <v>205</v>
      </c>
      <c r="AN39" s="30">
        <v>200</v>
      </c>
      <c r="AO39" s="4">
        <v>200</v>
      </c>
      <c r="AP39" s="31">
        <v>200</v>
      </c>
      <c r="AQ39" s="4">
        <v>228.75</v>
      </c>
      <c r="AR39" s="4">
        <v>215</v>
      </c>
      <c r="AS39" s="4">
        <v>215</v>
      </c>
      <c r="AT39" s="31">
        <v>225</v>
      </c>
      <c r="AU39" s="33">
        <v>235</v>
      </c>
      <c r="AV39" s="35">
        <v>239</v>
      </c>
      <c r="AW39" s="37">
        <v>239.22</v>
      </c>
      <c r="AX39" s="38">
        <v>227.6</v>
      </c>
      <c r="AY39" s="39">
        <v>207.6</v>
      </c>
      <c r="AZ39" s="40">
        <v>214</v>
      </c>
      <c r="BA39" s="43">
        <f t="shared" si="0"/>
        <v>7.0000000000000009</v>
      </c>
      <c r="BB39" s="43">
        <f t="shared" si="1"/>
        <v>3.0828516377649353</v>
      </c>
    </row>
    <row r="40" spans="1:54" ht="15" customHeight="1" x14ac:dyDescent="0.25">
      <c r="A40" s="5" t="s">
        <v>36</v>
      </c>
      <c r="B40" s="1" t="s">
        <v>1</v>
      </c>
      <c r="C40" s="2">
        <v>150.28571428571428</v>
      </c>
      <c r="D40" s="2">
        <v>155.55555555555554</v>
      </c>
      <c r="E40" s="2">
        <v>149</v>
      </c>
      <c r="F40" s="2">
        <v>165</v>
      </c>
      <c r="G40" s="2">
        <v>149</v>
      </c>
      <c r="H40" s="2">
        <v>149.16666666666666</v>
      </c>
      <c r="I40" s="2">
        <v>147.66666666666666</v>
      </c>
      <c r="J40" s="2">
        <v>153.75</v>
      </c>
      <c r="K40" s="2">
        <v>152.5</v>
      </c>
      <c r="L40" s="2">
        <v>154</v>
      </c>
      <c r="M40" s="2">
        <v>153.07692307692307</v>
      </c>
      <c r="N40" s="2">
        <v>149.375</v>
      </c>
      <c r="O40" s="4">
        <v>179.33333333333334</v>
      </c>
      <c r="P40" s="6">
        <v>206.53846153846155</v>
      </c>
      <c r="Q40" s="15">
        <v>206.81818181818181</v>
      </c>
      <c r="R40" s="2">
        <v>209.09090909090909</v>
      </c>
      <c r="S40" s="2">
        <v>186.92307692307693</v>
      </c>
      <c r="T40" s="2">
        <v>205.625</v>
      </c>
      <c r="U40" s="4">
        <v>211.42857142857142</v>
      </c>
      <c r="V40" s="2">
        <v>213.75</v>
      </c>
      <c r="W40" s="16">
        <v>237.85714285714286</v>
      </c>
      <c r="X40" s="16">
        <v>217.69230769230768</v>
      </c>
      <c r="Y40" s="17">
        <v>228.75</v>
      </c>
      <c r="Z40" s="17">
        <v>230</v>
      </c>
      <c r="AA40" s="19">
        <v>204.28571428571428</v>
      </c>
      <c r="AB40" s="21">
        <v>189.363636363636</v>
      </c>
      <c r="AC40" s="21">
        <v>216.25</v>
      </c>
      <c r="AD40" s="21">
        <v>197.90909090909091</v>
      </c>
      <c r="AE40" s="23">
        <v>218.75</v>
      </c>
      <c r="AF40" s="24">
        <v>207.07</v>
      </c>
      <c r="AG40" s="25">
        <v>190</v>
      </c>
      <c r="AH40" s="26">
        <v>211.66666666666666</v>
      </c>
      <c r="AI40" s="27">
        <v>205</v>
      </c>
      <c r="AJ40" s="28">
        <v>213.75</v>
      </c>
      <c r="AK40" s="27">
        <v>217</v>
      </c>
      <c r="AL40" s="2">
        <v>190</v>
      </c>
      <c r="AM40" s="27">
        <v>200.71428571428572</v>
      </c>
      <c r="AN40" s="30">
        <v>199.5</v>
      </c>
      <c r="AO40" s="4">
        <v>202</v>
      </c>
      <c r="AP40" s="31">
        <v>213.21428571428572</v>
      </c>
      <c r="AQ40" s="4">
        <v>200.71428571428572</v>
      </c>
      <c r="AR40" s="4">
        <v>210.54142857142801</v>
      </c>
      <c r="AS40" s="4">
        <v>210</v>
      </c>
      <c r="AT40" s="31">
        <v>218.333333333333</v>
      </c>
      <c r="AU40" s="33">
        <v>227.27272727272728</v>
      </c>
      <c r="AV40" s="35">
        <v>224.4</v>
      </c>
      <c r="AW40" s="37">
        <v>225</v>
      </c>
      <c r="AX40" s="38">
        <v>223.75151515151506</v>
      </c>
      <c r="AY40" s="39">
        <v>210</v>
      </c>
      <c r="AZ40" s="40">
        <v>210</v>
      </c>
      <c r="BA40" s="43">
        <f t="shared" si="0"/>
        <v>5.2631578947368416</v>
      </c>
      <c r="BB40" s="43">
        <f t="shared" si="1"/>
        <v>0</v>
      </c>
    </row>
    <row r="41" spans="1:54" ht="15" customHeight="1" x14ac:dyDescent="0.25">
      <c r="A41" s="7" t="s">
        <v>40</v>
      </c>
      <c r="B41" s="8"/>
      <c r="C41" s="9">
        <f>AVERAGE(C4:C40)</f>
        <v>151.93011101615403</v>
      </c>
      <c r="D41" s="9">
        <f t="shared" ref="D41:S41" si="2">AVERAGE(D4:D40)</f>
        <v>145.5687618941713</v>
      </c>
      <c r="E41" s="9">
        <f t="shared" si="2"/>
        <v>151.54163798064727</v>
      </c>
      <c r="F41" s="9">
        <f t="shared" si="2"/>
        <v>153.09482122186378</v>
      </c>
      <c r="G41" s="9">
        <f t="shared" si="2"/>
        <v>152.17234128704717</v>
      </c>
      <c r="H41" s="9">
        <f t="shared" si="2"/>
        <v>163.16169330899407</v>
      </c>
      <c r="I41" s="9">
        <f t="shared" si="2"/>
        <v>164.25549656997026</v>
      </c>
      <c r="J41" s="9">
        <f t="shared" si="2"/>
        <v>160.28619352285469</v>
      </c>
      <c r="K41" s="9">
        <f t="shared" si="2"/>
        <v>147.78473981415158</v>
      </c>
      <c r="L41" s="9">
        <f t="shared" si="2"/>
        <v>146.19486238278577</v>
      </c>
      <c r="M41" s="9">
        <f t="shared" si="2"/>
        <v>152.15382040327603</v>
      </c>
      <c r="N41" s="9">
        <f t="shared" si="2"/>
        <v>148.80902254721698</v>
      </c>
      <c r="O41" s="9">
        <f t="shared" si="2"/>
        <v>183.41165699039806</v>
      </c>
      <c r="P41" s="9">
        <f t="shared" si="2"/>
        <v>206.5473459370518</v>
      </c>
      <c r="Q41" s="9">
        <f t="shared" si="2"/>
        <v>196.52752555391874</v>
      </c>
      <c r="R41" s="9">
        <f t="shared" si="2"/>
        <v>192.69433526012472</v>
      </c>
      <c r="S41" s="9">
        <f t="shared" si="2"/>
        <v>187.25467150315657</v>
      </c>
      <c r="T41" s="9">
        <f t="shared" ref="T41:U41" si="3">AVERAGE(T4:T40)</f>
        <v>195.67136510812983</v>
      </c>
      <c r="U41" s="9">
        <f t="shared" si="3"/>
        <v>196.25220329949434</v>
      </c>
      <c r="V41" s="9">
        <f t="shared" ref="V41:W41" si="4">AVERAGE(V4:V40)</f>
        <v>227.19712789198084</v>
      </c>
      <c r="W41" s="9">
        <f t="shared" si="4"/>
        <v>249.37753052238341</v>
      </c>
      <c r="X41" s="9">
        <f t="shared" ref="X41:Y41" si="5">AVERAGE(X4:X40)</f>
        <v>234.55367784044259</v>
      </c>
      <c r="Y41" s="9">
        <f t="shared" si="5"/>
        <v>229.24706726324371</v>
      </c>
      <c r="Z41" s="9">
        <f t="shared" ref="Z41:AA41" si="6">AVERAGE(Z4:Z40)</f>
        <v>216.29651115835321</v>
      </c>
      <c r="AA41" s="9">
        <f t="shared" si="6"/>
        <v>210.41928436356457</v>
      </c>
      <c r="AB41" s="9">
        <f t="shared" ref="AB41:AC41" si="7">AVERAGE(AB4:AB40)</f>
        <v>197.6240864106654</v>
      </c>
      <c r="AC41" s="9">
        <f t="shared" si="7"/>
        <v>196.23442066046283</v>
      </c>
      <c r="AD41" s="9">
        <f t="shared" ref="AD41:AE41" si="8">AVERAGE(AD4:AD40)</f>
        <v>184.79960115621881</v>
      </c>
      <c r="AE41" s="9">
        <f t="shared" si="8"/>
        <v>201.95591923533098</v>
      </c>
      <c r="AF41" s="9">
        <f t="shared" ref="AF41:AG41" si="9">AVERAGE(AF4:AF40)</f>
        <v>199.26432432432429</v>
      </c>
      <c r="AG41" s="9">
        <f t="shared" si="9"/>
        <v>206.58302288308582</v>
      </c>
      <c r="AH41" s="9">
        <f t="shared" ref="AH41:AI41" si="10">AVERAGE(AH4:AH40)</f>
        <v>213.82082534779903</v>
      </c>
      <c r="AI41" s="9">
        <f t="shared" si="10"/>
        <v>209.88710040970105</v>
      </c>
      <c r="AJ41" s="9">
        <f t="shared" ref="AJ41:AK41" si="11">AVERAGE(AJ4:AJ40)</f>
        <v>206.41388721567751</v>
      </c>
      <c r="AK41" s="9">
        <f t="shared" si="11"/>
        <v>204.34516069284376</v>
      </c>
      <c r="AL41" s="9">
        <f t="shared" ref="AL41" si="12">AVERAGE(AL4:AL40)</f>
        <v>205.66760223524929</v>
      </c>
      <c r="AM41" s="9">
        <f t="shared" ref="AM41:AN41" si="13">AVERAGE(AM4:AM40)</f>
        <v>204.97427224551839</v>
      </c>
      <c r="AN41" s="9">
        <f t="shared" si="13"/>
        <v>204.32402942182352</v>
      </c>
      <c r="AO41" s="9">
        <f t="shared" ref="AO41:AP41" si="14">AVERAGE(AO4:AO40)</f>
        <v>207.98497288872684</v>
      </c>
      <c r="AP41" s="9">
        <f t="shared" si="14"/>
        <v>211.63961355002786</v>
      </c>
      <c r="AQ41" s="9">
        <f t="shared" ref="AQ41:AR41" si="15">AVERAGE(AQ4:AQ40)</f>
        <v>219.32704458447492</v>
      </c>
      <c r="AR41" s="9">
        <f t="shared" si="15"/>
        <v>219.54182571346936</v>
      </c>
      <c r="AS41" s="9">
        <f t="shared" ref="AS41:AU41" si="16">AVERAGE(AS4:AS40)</f>
        <v>221.56382081285327</v>
      </c>
      <c r="AT41" s="9">
        <f t="shared" si="16"/>
        <v>225.08624725842216</v>
      </c>
      <c r="AU41" s="9">
        <f t="shared" si="16"/>
        <v>225.6053194509077</v>
      </c>
      <c r="AV41" s="9">
        <f t="shared" ref="AV41:AX41" si="17">AVERAGE(AV4:AV40)</f>
        <v>229.16010601002864</v>
      </c>
      <c r="AW41" s="9">
        <f t="shared" si="17"/>
        <v>230.67054054054049</v>
      </c>
      <c r="AX41" s="9">
        <f t="shared" si="17"/>
        <v>228.01647452102554</v>
      </c>
      <c r="AY41" s="9">
        <f t="shared" ref="AY41:AZ41" si="18">AVERAGE(AY4:AY40)</f>
        <v>224.68703791446254</v>
      </c>
      <c r="AZ41" s="9">
        <f t="shared" si="18"/>
        <v>224.96116725191806</v>
      </c>
      <c r="BA41" s="44">
        <f t="shared" si="0"/>
        <v>10.100201081826507</v>
      </c>
      <c r="BB41" s="44">
        <f t="shared" si="1"/>
        <v>0.12200496299207067</v>
      </c>
    </row>
    <row r="42" spans="1:54" ht="15" customHeight="1" x14ac:dyDescent="0.25">
      <c r="A42" s="7" t="s">
        <v>41</v>
      </c>
      <c r="B42" s="8"/>
      <c r="C42" s="9"/>
      <c r="D42" s="9">
        <f>D41/C41*100-100</f>
        <v>-4.1870232829003555</v>
      </c>
      <c r="E42" s="9">
        <f t="shared" ref="E42:H42" si="19">E41/D41*100-100</f>
        <v>4.1031303754704282</v>
      </c>
      <c r="F42" s="9">
        <f t="shared" si="19"/>
        <v>1.0249217719389208</v>
      </c>
      <c r="G42" s="9">
        <f t="shared" si="19"/>
        <v>-0.60255463081912808</v>
      </c>
      <c r="H42" s="9">
        <f t="shared" si="19"/>
        <v>7.2216487759870489</v>
      </c>
      <c r="I42" s="9">
        <f t="shared" ref="I42" si="20">I41/H41*100-100</f>
        <v>0.67037993955159436</v>
      </c>
      <c r="J42" s="9">
        <f>J41/I41*100-100</f>
        <v>-2.4165419909857917</v>
      </c>
      <c r="K42" s="9">
        <f t="shared" ref="K42" si="21">K41/J41*100-100</f>
        <v>-7.7994576038893655</v>
      </c>
      <c r="L42" s="9">
        <f t="shared" ref="L42" si="22">L41/K41*100-100</f>
        <v>-1.0758062255718528</v>
      </c>
      <c r="M42" s="9">
        <f t="shared" ref="M42" si="23">M41/L41*100-100</f>
        <v>4.0760379149903088</v>
      </c>
      <c r="N42" s="9">
        <f t="shared" ref="N42" si="24">N41/M41*100-100</f>
        <v>-2.1983002774388609</v>
      </c>
      <c r="O42" s="9">
        <f t="shared" ref="O42" si="25">O41/N41*100-100</f>
        <v>23.253048673309905</v>
      </c>
      <c r="P42" s="9">
        <f t="shared" ref="P42" si="26">P41/O41*100-100</f>
        <v>12.614077712555073</v>
      </c>
      <c r="Q42" s="9">
        <f t="shared" ref="Q42" si="27">Q41/P41*100-100</f>
        <v>-4.8511010091539646</v>
      </c>
      <c r="R42" s="9">
        <f t="shared" ref="R42" si="28">R41/Q41*100-100</f>
        <v>-1.9504597551869978</v>
      </c>
      <c r="S42" s="9">
        <f t="shared" ref="S42:U42" si="29">S41/R41*100-100</f>
        <v>-2.8229494912888669</v>
      </c>
      <c r="T42" s="9">
        <f t="shared" si="29"/>
        <v>4.4947843156112555</v>
      </c>
      <c r="U42" s="9">
        <f t="shared" si="29"/>
        <v>0.29684373645757489</v>
      </c>
      <c r="V42" s="9">
        <f t="shared" ref="V42" si="30">V41/U41*100-100</f>
        <v>15.767937415338167</v>
      </c>
      <c r="W42" s="9">
        <f t="shared" ref="W42:AQ42" si="31">W41/V41*100-100</f>
        <v>9.7626245702138021</v>
      </c>
      <c r="X42" s="9">
        <f t="shared" si="31"/>
        <v>-5.9443417580118592</v>
      </c>
      <c r="Y42" s="9">
        <f t="shared" si="31"/>
        <v>-2.2624290635974376</v>
      </c>
      <c r="Z42" s="9">
        <f t="shared" si="31"/>
        <v>-5.6491698059628419</v>
      </c>
      <c r="AA42" s="9">
        <f t="shared" si="31"/>
        <v>-2.7172083189478116</v>
      </c>
      <c r="AB42" s="9">
        <f t="shared" si="31"/>
        <v>-6.0808105072686658</v>
      </c>
      <c r="AC42" s="9">
        <f t="shared" si="31"/>
        <v>-0.70318642602846637</v>
      </c>
      <c r="AD42" s="9">
        <f t="shared" si="31"/>
        <v>-5.827122207081743</v>
      </c>
      <c r="AE42" s="9">
        <f t="shared" si="31"/>
        <v>9.2837419408763822</v>
      </c>
      <c r="AF42" s="9">
        <f t="shared" si="31"/>
        <v>-1.3327635660286319</v>
      </c>
      <c r="AG42" s="9">
        <f t="shared" si="31"/>
        <v>3.6728594461543196</v>
      </c>
      <c r="AH42" s="9">
        <f t="shared" si="31"/>
        <v>3.5035804799939569</v>
      </c>
      <c r="AI42" s="9">
        <f t="shared" si="31"/>
        <v>-1.8397295640868521</v>
      </c>
      <c r="AJ42" s="9">
        <f t="shared" si="31"/>
        <v>-1.6548006939177355</v>
      </c>
      <c r="AK42" s="9">
        <f t="shared" si="31"/>
        <v>-1.0022225494315506</v>
      </c>
      <c r="AL42" s="9">
        <f t="shared" si="31"/>
        <v>0.64716068534322346</v>
      </c>
      <c r="AM42" s="9">
        <f t="shared" si="31"/>
        <v>-0.3371119136877212</v>
      </c>
      <c r="AN42" s="9">
        <f t="shared" si="31"/>
        <v>-0.31723143425337241</v>
      </c>
      <c r="AO42" s="9">
        <f t="shared" si="31"/>
        <v>1.7917341769652353</v>
      </c>
      <c r="AP42" s="9">
        <f t="shared" si="31"/>
        <v>1.7571657271875409</v>
      </c>
      <c r="AQ42" s="9">
        <f t="shared" si="31"/>
        <v>3.6323214286298366</v>
      </c>
      <c r="AR42" s="9">
        <f t="shared" ref="AR42" si="32">AR41/AQ41*100-100</f>
        <v>9.7927334680207423E-2</v>
      </c>
      <c r="AS42" s="9">
        <f t="shared" ref="AS42" si="33">AS41/AR41*100-100</f>
        <v>0.92100677983013668</v>
      </c>
      <c r="AT42" s="9">
        <f t="shared" ref="AT42" si="34">AT41/AS41*100-100</f>
        <v>1.5898021764772352</v>
      </c>
      <c r="AU42" s="9">
        <f t="shared" ref="AU42:AY42" si="35">AU41/AT41*100-100</f>
        <v>0.23061035438989563</v>
      </c>
      <c r="AV42" s="9">
        <f t="shared" si="35"/>
        <v>1.5756661091914026</v>
      </c>
      <c r="AW42" s="9">
        <f t="shared" si="35"/>
        <v>0.65911757365209667</v>
      </c>
      <c r="AX42" s="9">
        <f t="shared" si="35"/>
        <v>-1.1505873326067331</v>
      </c>
      <c r="AY42" s="9">
        <f t="shared" si="35"/>
        <v>-1.4601737061134941</v>
      </c>
      <c r="AZ42" s="9">
        <f>AZ41/AY41*100-100</f>
        <v>0.1220049629920652</v>
      </c>
    </row>
    <row r="43" spans="1:54" ht="15" customHeight="1" x14ac:dyDescent="0.25">
      <c r="A43" s="7" t="s">
        <v>42</v>
      </c>
      <c r="B43" s="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>
        <f t="shared" ref="O43:U43" si="36">O41/C41*100-100</f>
        <v>20.721070868497392</v>
      </c>
      <c r="P43" s="9">
        <f t="shared" si="36"/>
        <v>41.889883000593215</v>
      </c>
      <c r="Q43" s="9">
        <f t="shared" si="36"/>
        <v>29.685496456766828</v>
      </c>
      <c r="R43" s="9">
        <f t="shared" si="36"/>
        <v>25.866004951841987</v>
      </c>
      <c r="S43" s="9">
        <f t="shared" si="36"/>
        <v>23.054340834470423</v>
      </c>
      <c r="T43" s="9">
        <f t="shared" si="36"/>
        <v>19.924818834509921</v>
      </c>
      <c r="U43" s="9">
        <f t="shared" si="36"/>
        <v>19.479839273381018</v>
      </c>
      <c r="V43" s="9">
        <f t="shared" ref="V43" si="37">V41/J41*100-100</f>
        <v>41.744664901275826</v>
      </c>
      <c r="W43" s="9">
        <f t="shared" ref="W43:AQ43" si="38">W41/K41*100-100</f>
        <v>68.743762607689405</v>
      </c>
      <c r="X43" s="9">
        <f t="shared" si="38"/>
        <v>60.439070168077905</v>
      </c>
      <c r="Y43" s="9">
        <f t="shared" si="38"/>
        <v>50.66796657200976</v>
      </c>
      <c r="Z43" s="9">
        <f t="shared" si="38"/>
        <v>45.351745113252463</v>
      </c>
      <c r="AA43" s="9">
        <f t="shared" si="38"/>
        <v>14.725142238140521</v>
      </c>
      <c r="AB43" s="9">
        <f t="shared" si="38"/>
        <v>-4.320200526375146</v>
      </c>
      <c r="AC43" s="9">
        <f t="shared" si="38"/>
        <v>-0.14914190397999505</v>
      </c>
      <c r="AD43" s="9">
        <f t="shared" si="38"/>
        <v>-4.0970244886797076</v>
      </c>
      <c r="AE43" s="9">
        <f t="shared" si="38"/>
        <v>7.8509377705573371</v>
      </c>
      <c r="AF43" s="9">
        <f t="shared" si="38"/>
        <v>1.8362212652878185</v>
      </c>
      <c r="AG43" s="9">
        <f t="shared" si="38"/>
        <v>5.2640527901874918</v>
      </c>
      <c r="AH43" s="9">
        <f t="shared" si="38"/>
        <v>-5.887531531886907</v>
      </c>
      <c r="AI43" s="9">
        <f t="shared" si="38"/>
        <v>-15.835600757598257</v>
      </c>
      <c r="AJ43" s="9">
        <f t="shared" si="38"/>
        <v>-11.997164522786747</v>
      </c>
      <c r="AK43" s="9">
        <f t="shared" si="38"/>
        <v>-10.862475523756714</v>
      </c>
      <c r="AL43" s="9">
        <f t="shared" si="38"/>
        <v>-4.9140454768234321</v>
      </c>
      <c r="AM43" s="9">
        <f t="shared" si="38"/>
        <v>-2.5876963390096108</v>
      </c>
      <c r="AN43" s="9">
        <f t="shared" si="38"/>
        <v>3.3902461652551636</v>
      </c>
      <c r="AO43" s="9">
        <f t="shared" si="38"/>
        <v>5.9880178965114226</v>
      </c>
      <c r="AP43" s="9">
        <f t="shared" si="38"/>
        <v>14.523847576445831</v>
      </c>
      <c r="AQ43" s="9">
        <f t="shared" si="38"/>
        <v>8.6014440254668045</v>
      </c>
      <c r="AR43" s="9">
        <f t="shared" ref="AR43" si="39">AR41/AF41*100-100</f>
        <v>10.176182544418367</v>
      </c>
      <c r="AS43" s="9">
        <f t="shared" ref="AS43" si="40">AS41/AG41*100-100</f>
        <v>7.2517081610552907</v>
      </c>
      <c r="AT43" s="9">
        <f t="shared" ref="AT43" si="41">AT41/AH41*100-100</f>
        <v>5.2686270817161613</v>
      </c>
      <c r="AU43" s="9">
        <f t="shared" ref="AU43:AY43" si="42">AU41/AI41*100-100</f>
        <v>7.4888923666697877</v>
      </c>
      <c r="AV43" s="9">
        <f t="shared" si="42"/>
        <v>11.01971340260846</v>
      </c>
      <c r="AW43" s="9">
        <f t="shared" si="42"/>
        <v>12.882800727180935</v>
      </c>
      <c r="AX43" s="9">
        <f t="shared" si="42"/>
        <v>10.866501112903975</v>
      </c>
      <c r="AY43" s="9">
        <f t="shared" si="42"/>
        <v>9.6171902224549228</v>
      </c>
      <c r="AZ43" s="9">
        <f>AZ41/AN41*100-100</f>
        <v>10.100201081826498</v>
      </c>
    </row>
    <row r="45" spans="1:54" ht="15" customHeight="1" x14ac:dyDescent="0.25">
      <c r="A45" s="14" t="s">
        <v>44</v>
      </c>
    </row>
    <row r="46" spans="1:54" ht="15" customHeight="1" x14ac:dyDescent="0.25">
      <c r="A46" s="5" t="s">
        <v>9</v>
      </c>
      <c r="B46" s="40">
        <v>258.89</v>
      </c>
      <c r="D46" s="5"/>
      <c r="E46" s="5"/>
      <c r="H46" s="5"/>
    </row>
    <row r="47" spans="1:54" ht="15" customHeight="1" x14ac:dyDescent="0.25">
      <c r="A47" s="5" t="s">
        <v>27</v>
      </c>
      <c r="B47" s="40">
        <v>243.75</v>
      </c>
      <c r="D47" s="5"/>
      <c r="E47" s="5"/>
    </row>
    <row r="48" spans="1:54" ht="15" customHeight="1" x14ac:dyDescent="0.25">
      <c r="A48" t="s">
        <v>24</v>
      </c>
      <c r="B48" s="40">
        <v>243</v>
      </c>
      <c r="D48" s="5"/>
      <c r="E48" s="5"/>
      <c r="H48" s="5"/>
    </row>
    <row r="50" spans="1:4" ht="15" customHeight="1" x14ac:dyDescent="0.25">
      <c r="A50" s="14" t="s">
        <v>45</v>
      </c>
    </row>
    <row r="51" spans="1:4" ht="15" customHeight="1" x14ac:dyDescent="0.25">
      <c r="A51" s="5" t="s">
        <v>32</v>
      </c>
      <c r="B51" s="40">
        <v>204.0625</v>
      </c>
      <c r="D51" s="5"/>
    </row>
    <row r="52" spans="1:4" ht="15" customHeight="1" x14ac:dyDescent="0.25">
      <c r="A52" t="s">
        <v>31</v>
      </c>
      <c r="B52" s="41">
        <v>202</v>
      </c>
      <c r="D52" s="5"/>
    </row>
    <row r="53" spans="1:4" ht="15" customHeight="1" x14ac:dyDescent="0.25">
      <c r="A53" s="5" t="s">
        <v>7</v>
      </c>
      <c r="B53" s="40">
        <v>195</v>
      </c>
      <c r="D53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Diesel June15-July 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2019-08-15T09:48:47Z</dcterms:modified>
</cp:coreProperties>
</file>