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A90BDC92-6E6E-4A69-8878-06A7B4F622F3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'!$AW$2:$AW$59</definedName>
    <definedName name="_xlnm._FilterDatabase" localSheetId="1" hidden="1">'GAS 5Kg '!$A$4:$AX$61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42" i="3" l="1"/>
  <c r="AX42" i="3"/>
  <c r="AY41" i="3"/>
  <c r="AX41" i="3"/>
  <c r="AY40" i="3"/>
  <c r="AX40" i="3"/>
  <c r="AY39" i="3"/>
  <c r="AX39" i="3"/>
  <c r="AY38" i="3"/>
  <c r="AX38" i="3"/>
  <c r="AY37" i="3"/>
  <c r="AX37" i="3"/>
  <c r="AY36" i="3"/>
  <c r="AX36" i="3"/>
  <c r="AY35" i="3"/>
  <c r="AX35" i="3"/>
  <c r="AY34" i="3"/>
  <c r="AX34" i="3"/>
  <c r="AY33" i="3"/>
  <c r="AX33" i="3"/>
  <c r="AY32" i="3"/>
  <c r="AX32" i="3"/>
  <c r="AY31" i="3"/>
  <c r="AX31" i="3"/>
  <c r="AY30" i="3"/>
  <c r="AX30" i="3"/>
  <c r="AY29" i="3"/>
  <c r="AX29" i="3"/>
  <c r="AY28" i="3"/>
  <c r="AX28" i="3"/>
  <c r="AY27" i="3"/>
  <c r="AX27" i="3"/>
  <c r="AY26" i="3"/>
  <c r="AX26" i="3"/>
  <c r="AY25" i="3"/>
  <c r="AX25" i="3"/>
  <c r="AY24" i="3"/>
  <c r="AX24" i="3"/>
  <c r="AY23" i="3"/>
  <c r="AX23" i="3"/>
  <c r="AY22" i="3"/>
  <c r="AX22" i="3"/>
  <c r="AY21" i="3"/>
  <c r="AX21" i="3"/>
  <c r="AY20" i="3"/>
  <c r="AX20" i="3"/>
  <c r="AY19" i="3"/>
  <c r="AX19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Y6" i="3"/>
  <c r="AX6" i="3"/>
  <c r="AY5" i="3"/>
  <c r="AX5" i="3"/>
  <c r="AY42" i="1"/>
  <c r="AX42" i="1"/>
  <c r="AY41" i="1"/>
  <c r="AX41" i="1"/>
  <c r="AY40" i="1"/>
  <c r="AX40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X27" i="1"/>
  <c r="AY26" i="1"/>
  <c r="AX26" i="1"/>
  <c r="AY25" i="1"/>
  <c r="AX25" i="1"/>
  <c r="AY24" i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W42" i="1"/>
  <c r="AW42" i="3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AQ42" i="1"/>
  <c r="AO42" i="1"/>
  <c r="AP42" i="1"/>
  <c r="AO42" i="3"/>
  <c r="AP42" i="3"/>
  <c r="AL42" i="3"/>
  <c r="AM42" i="3"/>
  <c r="AN42" i="3"/>
  <c r="AL42" i="1"/>
  <c r="AM42" i="1"/>
  <c r="AN42" i="1"/>
  <c r="AK42" i="3"/>
  <c r="AW44" i="3" s="1"/>
  <c r="AK42" i="1"/>
  <c r="AW44" i="1" s="1"/>
  <c r="AR43" i="3" l="1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<sst xmlns="http://schemas.openxmlformats.org/spreadsheetml/2006/main" count="184" uniqueCount="52">
  <si>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</si>
  <si>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</si>
  <si>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</si>
  <si>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</si>
  <si>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</si>
  <si>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</si>
  <si>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</si>
  <si>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</si>
  <si>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</si>
  <si>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</si>
  <si>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</si>
  <si>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</si>
  <si>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</si>
  <si>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</si>
  <si>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</si>
  <si>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</si>
  <si>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</si>
  <si>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</si>
  <si>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</si>
  <si>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</si>
  <si>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</si>
  <si>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</si>
  <si>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</si>
  <si>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</si>
  <si>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</si>
  <si>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</si>
  <si>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</si>
  <si>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</si>
  <si>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</si>
  <si>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</si>
  <si>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</si>
  <si>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</si>
  <si>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</si>
  <si>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</si>
  <si>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</si>
  <si>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</si>
  <si>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</si>
  <si>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</si>
  <si>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</si>
  <si>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</si>
  <si>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</si>
  <si>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</si>
  <si>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</si>
  <si>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</si>
  <si>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</si>
  <si>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</si>
  <si>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</si>
  <si>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NOV 2019) </t>
  </si>
  <si>
    <t>Year on Year %</t>
  </si>
  <si>
    <t>Month on Month %</t>
  </si>
  <si>
    <t>(Nov 2018-Nov 2019)</t>
  </si>
  <si>
    <t xml:space="preserve"> October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</si>
</sst>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u/>
      <sz val="11"/>
      <color theme="0"/>
      <name val="Calibri"/>
      <family val="2"/>
      <scheme val="minor"/>
    </font>
    <font>
      <b/>
      <sz val="11"/>
      <color theme="0"/>
      <name val="Corbel"/>
      <family val="2"/>
    </font>
    <font>
      <b/>
      <sz val="10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0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0" xfId="2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7" fillId="4" borderId="4" xfId="0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8" fillId="4" borderId="0" xfId="0" applyNumberFormat="1" applyFont="1" applyFill="1" applyAlignment="1">
      <alignment horizontal="center" vertical="center" wrapText="1"/>
    </xf>
    <xf numFmtId="165" fontId="28" fillId="4" borderId="0" xfId="0" applyNumberFormat="1" applyFont="1" applyFill="1" applyAlignment="1">
      <alignment horizontal="right" vertical="center"/>
    </xf>
    <xf numFmtId="165" fontId="29" fillId="4" borderId="4" xfId="0" applyNumberFormat="1" applyFont="1" applyFill="1" applyBorder="1" applyAlignment="1">
      <alignment horizontal="right" vertical="center" wrapText="1"/>
    </xf>
    <xf numFmtId="0" fontId="0" fillId="0" borderId="4" xfId="0" applyBorder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72"/>
  <sheetViews>
    <sheetView tabSelected="1" topLeftCell="A30" workbookViewId="0">
      <pane xSplit="1" topLeftCell="AU1" activePane="topRight" state="frozen"/>
      <selection activeCell="A22" sqref="A22"/>
      <selection pane="topRight" activeCell="AX1" sqref="AX1:AY1048576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0" max="51" width="29" style="92" customWidth="1"/>
  </cols>
  <sheetData>
    <row r="2" spans="1:51" ht="15" customHeight="1" x14ac:dyDescent="0.35">
      <c r="C2" s="5" t="s">
        <v>43</v>
      </c>
      <c r="AX2" s="93"/>
      <c r="AY2" s="93"/>
    </row>
    <row r="3" spans="1:51" ht="15" customHeight="1" x14ac:dyDescent="0.35">
      <c r="C3" s="5" t="s">
        <v>47</v>
      </c>
      <c r="AX3" s="94" t="s">
        <v>48</v>
      </c>
      <c r="AY3" s="94" t="s">
        <v>49</v>
      </c>
    </row>
    <row r="4" spans="1:51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94" t="s">
        <v>50</v>
      </c>
      <c r="AY4" s="94" t="s">
        <v>51</v>
      </c>
    </row>
    <row r="5" spans="1:51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5">
        <f>(AW5-AK5)/AK5*100</f>
        <v>-7.7672530446549386</v>
      </c>
      <c r="AY5" s="95">
        <f>(AW5-AV5)/AV5*100</f>
        <v>-2.1139705882352944</v>
      </c>
    </row>
    <row r="6" spans="1:51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5">
        <f t="shared" ref="AX6:AX42" si="0">(AW6-AK6)/AK6*100</f>
        <v>-6.7961165048543686</v>
      </c>
      <c r="AY6" s="95">
        <f t="shared" ref="AY6:AY42" si="1">(AW6-AV6)/AV6*100</f>
        <v>-3.5175879396984926</v>
      </c>
    </row>
    <row r="7" spans="1:51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5">
        <f t="shared" si="0"/>
        <v>-0.98189299449056366</v>
      </c>
      <c r="AY7" s="95">
        <f t="shared" si="1"/>
        <v>-0.78885573850662372</v>
      </c>
    </row>
    <row r="8" spans="1:51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5">
        <f t="shared" si="0"/>
        <v>-7.5555555555556015</v>
      </c>
      <c r="AY8" s="95">
        <f t="shared" si="1"/>
        <v>2.205024261408953</v>
      </c>
    </row>
    <row r="9" spans="1:51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5">
        <f t="shared" si="0"/>
        <v>-1.2550742651873801</v>
      </c>
      <c r="AY9" s="95">
        <f t="shared" si="1"/>
        <v>-0.55626227450477783</v>
      </c>
    </row>
    <row r="10" spans="1:51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5">
        <f t="shared" si="0"/>
        <v>6.8322981366459627</v>
      </c>
      <c r="AY10" s="95">
        <f t="shared" si="1"/>
        <v>-3.6440109736832564</v>
      </c>
    </row>
    <row r="11" spans="1:51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5">
        <f t="shared" si="0"/>
        <v>9.7883597883597933</v>
      </c>
      <c r="AY11" s="95">
        <f t="shared" si="1"/>
        <v>2.2797288971041394</v>
      </c>
    </row>
    <row r="12" spans="1:51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5">
        <f t="shared" si="0"/>
        <v>5.7441253263706411</v>
      </c>
      <c r="AY12" s="95">
        <f t="shared" si="1"/>
        <v>-3.5714285714285774</v>
      </c>
    </row>
    <row r="13" spans="1:51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5">
        <f t="shared" si="0"/>
        <v>-3.9973787680209787</v>
      </c>
      <c r="AY13" s="95">
        <f t="shared" si="1"/>
        <v>-2.1628079202828134</v>
      </c>
    </row>
    <row r="14" spans="1:51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5">
        <f t="shared" si="0"/>
        <v>2.4962178517397247</v>
      </c>
      <c r="AY14" s="95">
        <f t="shared" si="1"/>
        <v>1.4981273408239768</v>
      </c>
    </row>
    <row r="15" spans="1:51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5">
        <f t="shared" si="0"/>
        <v>1.9663742690059434</v>
      </c>
      <c r="AY15" s="95">
        <f t="shared" si="1"/>
        <v>4.3194444444443363</v>
      </c>
    </row>
    <row r="16" spans="1:51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5">
        <f t="shared" si="0"/>
        <v>-12.21374045801527</v>
      </c>
      <c r="AY16" s="95">
        <f t="shared" si="1"/>
        <v>3.1390134529147051</v>
      </c>
    </row>
    <row r="17" spans="1:51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5">
        <f t="shared" si="0"/>
        <v>2.0705048256428391</v>
      </c>
      <c r="AY17" s="95">
        <f t="shared" si="1"/>
        <v>5.4668081556428811</v>
      </c>
    </row>
    <row r="18" spans="1:51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5">
        <f t="shared" si="0"/>
        <v>-4.4642857142857144</v>
      </c>
      <c r="AY18" s="95">
        <f t="shared" si="1"/>
        <v>5.2971423215519033</v>
      </c>
    </row>
    <row r="19" spans="1:51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5">
        <f t="shared" si="0"/>
        <v>5.6217455133699055</v>
      </c>
      <c r="AY19" s="95">
        <f t="shared" si="1"/>
        <v>0.19793833698594299</v>
      </c>
    </row>
    <row r="20" spans="1:51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5">
        <f t="shared" si="0"/>
        <v>3.6226911713249703</v>
      </c>
      <c r="AY20" s="95">
        <f t="shared" si="1"/>
        <v>-1.0617633849738124</v>
      </c>
    </row>
    <row r="21" spans="1:51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5">
        <f t="shared" si="0"/>
        <v>-15.41353383458646</v>
      </c>
      <c r="AY21" s="95">
        <f t="shared" si="1"/>
        <v>-3.1563845050214625</v>
      </c>
    </row>
    <row r="22" spans="1:51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5">
        <f t="shared" si="0"/>
        <v>3.3768820736115144</v>
      </c>
      <c r="AY22" s="95">
        <f t="shared" si="1"/>
        <v>4.203897130200331</v>
      </c>
    </row>
    <row r="23" spans="1:51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5">
        <f t="shared" si="0"/>
        <v>-12.103174603174519</v>
      </c>
      <c r="AY23" s="95">
        <f t="shared" si="1"/>
        <v>-1.8173758865247298</v>
      </c>
    </row>
    <row r="24" spans="1:51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5">
        <f t="shared" si="0"/>
        <v>-15.060240963855422</v>
      </c>
      <c r="AY24" s="95">
        <f t="shared" si="1"/>
        <v>-2.083333333333333</v>
      </c>
    </row>
    <row r="25" spans="1:51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5">
        <f t="shared" si="0"/>
        <v>-6.9925742574257432</v>
      </c>
      <c r="AY25" s="95">
        <f t="shared" si="1"/>
        <v>-2.4025974025974026</v>
      </c>
    </row>
    <row r="26" spans="1:51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5">
        <f t="shared" si="0"/>
        <v>-0.76031753477426955</v>
      </c>
      <c r="AY26" s="95">
        <f t="shared" si="1"/>
        <v>0.8556502015924885</v>
      </c>
    </row>
    <row r="27" spans="1:51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5">
        <f t="shared" si="0"/>
        <v>-4.0939787485164443</v>
      </c>
      <c r="AY27" s="95">
        <f t="shared" si="1"/>
        <v>3.0631870165196426</v>
      </c>
    </row>
    <row r="28" spans="1:51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5">
        <f t="shared" si="0"/>
        <v>-6.6511085180863478</v>
      </c>
      <c r="AY28" s="95">
        <f t="shared" si="1"/>
        <v>1.2658227848101267</v>
      </c>
    </row>
    <row r="29" spans="1:51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5">
        <f t="shared" si="0"/>
        <v>-3.072289156626506</v>
      </c>
      <c r="AY29" s="95">
        <f t="shared" si="1"/>
        <v>4.6205945856602222</v>
      </c>
    </row>
    <row r="30" spans="1:51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5">
        <f t="shared" si="0"/>
        <v>4.0717457869365568</v>
      </c>
      <c r="AY30" s="95">
        <f t="shared" si="1"/>
        <v>-0.48122644867389636</v>
      </c>
    </row>
    <row r="31" spans="1:51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5">
        <f t="shared" si="0"/>
        <v>-0.32010053278328288</v>
      </c>
      <c r="AY31" s="95">
        <f t="shared" si="1"/>
        <v>0.49694782350538247</v>
      </c>
    </row>
    <row r="32" spans="1:51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5">
        <f t="shared" si="0"/>
        <v>2.4360033030552377</v>
      </c>
      <c r="AY32" s="95">
        <f t="shared" si="1"/>
        <v>0.35030016879077686</v>
      </c>
    </row>
    <row r="33" spans="1:51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5">
        <f t="shared" si="0"/>
        <v>-8.7962962962962887</v>
      </c>
      <c r="AY33" s="95">
        <f t="shared" si="1"/>
        <v>-1.1751236101719114</v>
      </c>
    </row>
    <row r="34" spans="1:51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5">
        <f t="shared" si="0"/>
        <v>-0.63204699024317867</v>
      </c>
      <c r="AY34" s="95">
        <f t="shared" si="1"/>
        <v>-0.42318429338659008</v>
      </c>
    </row>
    <row r="35" spans="1:51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5">
        <f t="shared" si="0"/>
        <v>-3.4569225716619369</v>
      </c>
      <c r="AY35" s="95">
        <f t="shared" si="1"/>
        <v>4.3031215593121868</v>
      </c>
    </row>
    <row r="36" spans="1:51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5">
        <f t="shared" si="0"/>
        <v>-5.3846153846153184</v>
      </c>
      <c r="AY36" s="95">
        <f t="shared" si="1"/>
        <v>-4.6511627906976747</v>
      </c>
    </row>
    <row r="37" spans="1:51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5">
        <f t="shared" si="0"/>
        <v>-9.056963294134972</v>
      </c>
      <c r="AY37" s="95">
        <f t="shared" si="1"/>
        <v>3.9440936163992233</v>
      </c>
    </row>
    <row r="38" spans="1:51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5">
        <f t="shared" si="0"/>
        <v>0.48398691881225314</v>
      </c>
      <c r="AY38" s="95">
        <f t="shared" si="1"/>
        <v>3.0879926773790345</v>
      </c>
    </row>
    <row r="39" spans="1:51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5">
        <f t="shared" si="0"/>
        <v>1.1206760942062179</v>
      </c>
      <c r="AY39" s="95">
        <f t="shared" si="1"/>
        <v>3.8009831714020454</v>
      </c>
    </row>
    <row r="40" spans="1:51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5">
        <f t="shared" si="0"/>
        <v>-2.0604365335946393</v>
      </c>
      <c r="AY40" s="95">
        <f t="shared" si="1"/>
        <v>3.1384101572591625</v>
      </c>
    </row>
    <row r="41" spans="1:51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5">
        <f t="shared" si="0"/>
        <v>-12.804878048780488</v>
      </c>
      <c r="AY41" s="95">
        <f t="shared" si="1"/>
        <v>-7.7815993121239009</v>
      </c>
    </row>
    <row r="42" spans="1:51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96">
        <f t="shared" si="0"/>
        <v>-2.8547301482070826</v>
      </c>
      <c r="AY42" s="96">
        <f t="shared" si="1"/>
        <v>0.39778334967923079</v>
      </c>
    </row>
    <row r="43" spans="1:51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8">O42/N42*100-100</f>
        <v>35.281695529087301</v>
      </c>
      <c r="P43" s="82">
        <f t="shared" si="8"/>
        <v>-2.94645741585677</v>
      </c>
      <c r="Q43" s="82">
        <f t="shared" si="8"/>
        <v>-7.9013363739982196</v>
      </c>
      <c r="R43" s="82">
        <f t="shared" si="8"/>
        <v>-1.8941383086342256</v>
      </c>
      <c r="S43" s="82">
        <f t="shared" si="8"/>
        <v>2.6429727979020043</v>
      </c>
      <c r="T43" s="82">
        <f t="shared" si="8"/>
        <v>-9.7414641366363526</v>
      </c>
      <c r="U43" s="82">
        <f t="shared" si="8"/>
        <v>-2.2512906858512878</v>
      </c>
      <c r="V43" s="82">
        <f t="shared" si="8"/>
        <v>-7.5743385535984373</v>
      </c>
      <c r="W43" s="82">
        <f t="shared" si="8"/>
        <v>-2.6005721490926135</v>
      </c>
      <c r="X43" s="82">
        <f t="shared" si="8"/>
        <v>15.832300885633515</v>
      </c>
      <c r="Y43" s="82">
        <f t="shared" si="8"/>
        <v>-0.4131161008485833</v>
      </c>
      <c r="Z43" s="82">
        <f t="shared" si="8"/>
        <v>-6.1550409625677531</v>
      </c>
      <c r="AA43" s="82">
        <f t="shared" si="8"/>
        <v>1.5289240030700739</v>
      </c>
      <c r="AB43" s="82">
        <f t="shared" si="8"/>
        <v>0.12411759164257319</v>
      </c>
      <c r="AC43" s="82">
        <f t="shared" si="8"/>
        <v>-1.8354752306132838</v>
      </c>
      <c r="AD43" s="82">
        <f t="shared" si="8"/>
        <v>0.35773768218980706</v>
      </c>
      <c r="AE43" s="4">
        <f t="shared" si="8"/>
        <v>0.69736394951833347</v>
      </c>
      <c r="AF43" s="82">
        <f t="shared" si="8"/>
        <v>-0.45980549708112051</v>
      </c>
      <c r="AG43" s="82">
        <f t="shared" si="8"/>
        <v>-0.80867385197139185</v>
      </c>
      <c r="AH43" s="82">
        <f t="shared" si="8"/>
        <v>2.8774418961956769</v>
      </c>
      <c r="AI43" s="82">
        <f t="shared" si="8"/>
        <v>0.22254392555669256</v>
      </c>
      <c r="AJ43" s="82">
        <f t="shared" si="8"/>
        <v>1.5994888419003956</v>
      </c>
      <c r="AK43" s="82">
        <f t="shared" si="8"/>
        <v>-4.5866805570809674</v>
      </c>
      <c r="AL43" s="82">
        <f t="shared" si="8"/>
        <v>2.1158457919493259</v>
      </c>
      <c r="AM43" s="82">
        <f t="shared" si="8"/>
        <v>-1.2502516664897598</v>
      </c>
      <c r="AN43" s="82">
        <f t="shared" si="8"/>
        <v>-0.77025429417901137</v>
      </c>
      <c r="AO43" s="82">
        <f t="shared" ref="AO43" si="9">AO42/AN42*100-100</f>
        <v>0.34328992847014206</v>
      </c>
      <c r="AP43" s="82">
        <f t="shared" ref="AP43" si="10">AP42/AO42*100-100</f>
        <v>-0.13072610470592849</v>
      </c>
      <c r="AQ43" s="82">
        <f t="shared" ref="AQ43:AU43" si="11">AQ42/AP42*100-100</f>
        <v>-0.78673348655692621</v>
      </c>
      <c r="AR43" s="82">
        <f t="shared" si="11"/>
        <v>0.13252591764016586</v>
      </c>
      <c r="AS43" s="82">
        <f t="shared" si="11"/>
        <v>-0.2305238625659598</v>
      </c>
      <c r="AT43" s="82">
        <f t="shared" si="11"/>
        <v>0.16103482947791292</v>
      </c>
      <c r="AU43" s="82">
        <f t="shared" si="11"/>
        <v>-2.3414557915575784</v>
      </c>
      <c r="AV43" s="82">
        <f>AV42/AU42*100-100</f>
        <v>-0.46985641182234872</v>
      </c>
      <c r="AW43" s="82">
        <f>AW42/AV42*100-100</f>
        <v>0.39778334967923001</v>
      </c>
      <c r="AX43" s="97"/>
      <c r="AY43" s="97"/>
    </row>
    <row r="44" spans="1:51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2">O42/C42*100-100</f>
        <v>49.822425775418168</v>
      </c>
      <c r="P44" s="82">
        <f t="shared" si="12"/>
        <v>45.486480145675785</v>
      </c>
      <c r="Q44" s="82">
        <f t="shared" si="12"/>
        <v>33.270751090861324</v>
      </c>
      <c r="R44" s="82">
        <f t="shared" si="12"/>
        <v>28.933530527671593</v>
      </c>
      <c r="S44" s="82">
        <f t="shared" si="12"/>
        <v>33.113198353772702</v>
      </c>
      <c r="T44" s="82">
        <f t="shared" si="12"/>
        <v>9.3741604148085855</v>
      </c>
      <c r="U44" s="82">
        <f t="shared" si="12"/>
        <v>0.36169526670197172</v>
      </c>
      <c r="V44" s="82">
        <f t="shared" si="12"/>
        <v>1.6278125642854775</v>
      </c>
      <c r="W44" s="82">
        <f t="shared" si="12"/>
        <v>-3.3986334460088017</v>
      </c>
      <c r="X44" s="82">
        <f t="shared" si="12"/>
        <v>2.8403765066565114</v>
      </c>
      <c r="Y44" s="82">
        <f t="shared" si="12"/>
        <v>13.102637979219622</v>
      </c>
      <c r="Z44" s="82">
        <f t="shared" si="12"/>
        <v>4.6933271190966224</v>
      </c>
      <c r="AA44" s="82">
        <f t="shared" si="12"/>
        <v>-21.427649090797644</v>
      </c>
      <c r="AB44" s="82">
        <f t="shared" si="12"/>
        <v>-18.941781078580618</v>
      </c>
      <c r="AC44" s="82">
        <f t="shared" si="12"/>
        <v>-13.603072772191993</v>
      </c>
      <c r="AD44" s="82">
        <f t="shared" si="12"/>
        <v>-11.619958177904778</v>
      </c>
      <c r="AE44" s="82">
        <f t="shared" si="12"/>
        <v>-13.295211599570095</v>
      </c>
      <c r="AF44" s="82">
        <f t="shared" si="12"/>
        <v>-4.3789995133698909</v>
      </c>
      <c r="AG44" s="82">
        <f t="shared" si="12"/>
        <v>-2.967784307129989</v>
      </c>
      <c r="AH44" s="82">
        <f t="shared" si="12"/>
        <v>8.0049195838458331</v>
      </c>
      <c r="AI44" s="82">
        <f t="shared" si="12"/>
        <v>11.135435145858153</v>
      </c>
      <c r="AJ44" s="82">
        <f t="shared" si="12"/>
        <v>-2.5202528421690005</v>
      </c>
      <c r="AK44" s="82">
        <f t="shared" si="12"/>
        <v>-6.6055097757269863</v>
      </c>
      <c r="AL44" s="82">
        <f t="shared" si="12"/>
        <v>1.6256755757706856</v>
      </c>
      <c r="AM44" s="82">
        <f t="shared" si="12"/>
        <v>-1.1561484978718397</v>
      </c>
      <c r="AN44" s="82">
        <f t="shared" si="12"/>
        <v>-2.039084237993734</v>
      </c>
      <c r="AO44" s="82">
        <f t="shared" ref="AO44" si="13">AO42/AC42*100-100</f>
        <v>0.13516181184532172</v>
      </c>
      <c r="AP44" s="82">
        <f t="shared" ref="AP44" si="14">AP42/AD42*100-100</f>
        <v>-0.35221864799450486</v>
      </c>
      <c r="AQ44" s="82">
        <f t="shared" ref="AQ44:AU44" si="15">AQ42/AE42*100-100</f>
        <v>-1.8208471305557623</v>
      </c>
      <c r="AR44" s="82">
        <f t="shared" si="15"/>
        <v>-1.2366148331837508</v>
      </c>
      <c r="AS44" s="82">
        <f t="shared" si="15"/>
        <v>-0.66095915536143934</v>
      </c>
      <c r="AT44" s="82">
        <f t="shared" si="15"/>
        <v>-3.2839372113634226</v>
      </c>
      <c r="AU44" s="82">
        <f t="shared" si="15"/>
        <v>-5.758230398479725</v>
      </c>
      <c r="AV44" s="82">
        <f>AV42/AJ42*100-100</f>
        <v>-7.6777160263140019</v>
      </c>
      <c r="AW44" s="82">
        <f>AW42/AK42*100-100</f>
        <v>-2.8547301482070822</v>
      </c>
      <c r="AX44" s="98"/>
      <c r="AY44" s="98"/>
    </row>
    <row r="46" spans="1:51" ht="15" customHeight="1" x14ac:dyDescent="0.25">
      <c r="A46" s="6" t="s">
        <v>40</v>
      </c>
      <c r="H46" s="1"/>
      <c r="I46" s="15"/>
      <c r="AX46" s="99"/>
      <c r="AY46" s="99"/>
    </row>
    <row r="47" spans="1:51" ht="15" customHeight="1" x14ac:dyDescent="0.25">
      <c r="A47" s="26" t="s">
        <v>3</v>
      </c>
      <c r="B47" s="90">
        <v>4622.22</v>
      </c>
      <c r="C47" s="26"/>
      <c r="W47" s="1"/>
      <c r="AX47"/>
      <c r="AY47"/>
    </row>
    <row r="48" spans="1:51" ht="15" customHeight="1" x14ac:dyDescent="0.25">
      <c r="A48" s="1" t="s">
        <v>6</v>
      </c>
      <c r="B48" s="90">
        <v>4611.1099999999997</v>
      </c>
      <c r="C48" s="26"/>
      <c r="W48" s="1"/>
      <c r="AX48"/>
      <c r="AY48"/>
    </row>
    <row r="49" spans="1:51" ht="15" customHeight="1" x14ac:dyDescent="0.25">
      <c r="A49" s="1" t="s">
        <v>4</v>
      </c>
      <c r="B49" s="90">
        <v>4521.4799999999996</v>
      </c>
      <c r="C49" s="1"/>
      <c r="W49" s="1"/>
      <c r="AX49"/>
      <c r="AY49"/>
    </row>
    <row r="50" spans="1:51" ht="15" customHeight="1" x14ac:dyDescent="0.25">
      <c r="C50" s="1"/>
      <c r="AX50"/>
      <c r="AY50"/>
    </row>
    <row r="51" spans="1:51" ht="15" customHeight="1" x14ac:dyDescent="0.25">
      <c r="A51" s="6" t="s">
        <v>41</v>
      </c>
      <c r="B51" s="11"/>
      <c r="AX51"/>
      <c r="AY51"/>
    </row>
    <row r="52" spans="1:51" ht="15" customHeight="1" x14ac:dyDescent="0.25">
      <c r="A52" s="1" t="s">
        <v>18</v>
      </c>
      <c r="B52" s="90">
        <v>3691.67</v>
      </c>
      <c r="C52" s="1"/>
      <c r="I52" s="1"/>
      <c r="AX52"/>
      <c r="AY52"/>
    </row>
    <row r="53" spans="1:51" ht="15" customHeight="1" x14ac:dyDescent="0.25">
      <c r="A53" s="1" t="s">
        <v>35</v>
      </c>
      <c r="B53" s="90">
        <v>3575</v>
      </c>
      <c r="C53" s="1"/>
      <c r="I53" s="1"/>
      <c r="AX53"/>
      <c r="AY53"/>
    </row>
    <row r="54" spans="1:51" ht="15" customHeight="1" x14ac:dyDescent="0.25">
      <c r="A54" s="1" t="s">
        <v>19</v>
      </c>
      <c r="B54" s="90">
        <v>3525</v>
      </c>
      <c r="C54" s="1"/>
      <c r="D54" s="1"/>
      <c r="E54" s="73"/>
      <c r="I54" s="1"/>
      <c r="J54" s="22"/>
      <c r="AX54"/>
      <c r="AY54"/>
    </row>
    <row r="55" spans="1:51" ht="15" customHeight="1" x14ac:dyDescent="0.25">
      <c r="D55" s="1"/>
      <c r="E55" s="73"/>
      <c r="AX55"/>
      <c r="AY55"/>
    </row>
    <row r="56" spans="1:51" ht="15" customHeight="1" x14ac:dyDescent="0.25">
      <c r="A56" s="1"/>
      <c r="AX56"/>
      <c r="AY56"/>
    </row>
    <row r="57" spans="1:51" ht="15" customHeight="1" x14ac:dyDescent="0.25">
      <c r="A57" s="1"/>
      <c r="B57" s="11"/>
      <c r="AX57"/>
      <c r="AY57"/>
    </row>
    <row r="58" spans="1:51" ht="15" customHeight="1" x14ac:dyDescent="0.25">
      <c r="A58" s="1"/>
      <c r="B58" s="11"/>
      <c r="AX58"/>
      <c r="AY58"/>
    </row>
    <row r="59" spans="1:51" ht="15" customHeight="1" x14ac:dyDescent="0.25">
      <c r="A59" s="1"/>
      <c r="B59" s="11"/>
      <c r="AX59"/>
      <c r="AY59"/>
    </row>
    <row r="60" spans="1:51" ht="15" customHeight="1" x14ac:dyDescent="0.25">
      <c r="AX60"/>
      <c r="AY60"/>
    </row>
    <row r="61" spans="1:51" ht="15" customHeight="1" x14ac:dyDescent="0.25">
      <c r="AX61"/>
      <c r="AY61"/>
    </row>
    <row r="62" spans="1:51" ht="15" customHeight="1" x14ac:dyDescent="0.25">
      <c r="AX62"/>
      <c r="AY62"/>
    </row>
    <row r="63" spans="1:51" ht="15" customHeight="1" x14ac:dyDescent="0.25">
      <c r="AX63"/>
      <c r="AY63"/>
    </row>
    <row r="64" spans="1:51" ht="15" customHeight="1" x14ac:dyDescent="0.25">
      <c r="AX64"/>
      <c r="AY64"/>
    </row>
    <row r="65" spans="50:51" ht="15" customHeight="1" x14ac:dyDescent="0.25">
      <c r="AX65"/>
      <c r="AY65"/>
    </row>
    <row r="66" spans="50:51" ht="15" customHeight="1" x14ac:dyDescent="0.25">
      <c r="AX66"/>
      <c r="AY66"/>
    </row>
    <row r="67" spans="50:51" ht="15" customHeight="1" x14ac:dyDescent="0.25">
      <c r="AX67"/>
      <c r="AY67"/>
    </row>
    <row r="68" spans="50:51" ht="15" customHeight="1" x14ac:dyDescent="0.25">
      <c r="AX68"/>
      <c r="AY68"/>
    </row>
    <row r="69" spans="50:51" ht="15" customHeight="1" x14ac:dyDescent="0.25">
      <c r="AX69"/>
      <c r="AY69"/>
    </row>
    <row r="70" spans="50:51" ht="15" customHeight="1" x14ac:dyDescent="0.25">
      <c r="AX70"/>
      <c r="AY70"/>
    </row>
    <row r="71" spans="50:51" ht="15" customHeight="1" x14ac:dyDescent="0.25">
      <c r="AX71"/>
      <c r="AY71"/>
    </row>
    <row r="72" spans="50:51" ht="15" customHeight="1" x14ac:dyDescent="0.25">
      <c r="AX72"/>
      <c r="AY7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Y72"/>
  <sheetViews>
    <sheetView tabSelected="1" zoomScale="106" zoomScaleNormal="106" workbookViewId="0">
      <pane xSplit="2" ySplit="4" topLeftCell="AM5" activePane="bottomRight" state="frozen"/>
      <selection activeCell="AX1" sqref="AX1:AY1048576"/>
      <selection pane="topRight" activeCell="AX1" sqref="AX1:AY1048576"/>
      <selection pane="bottomLeft" activeCell="AX1" sqref="AX1:AY1048576"/>
      <selection pane="bottomRight" activeCell="AX1" sqref="AX1:AY1048576"/>
    </sheetView>
  </sheetViews>
  <sheetFormatPr defaultRowHeight="15" customHeight="1" x14ac:dyDescent="0.25"/>
  <cols>
    <col min="1" max="1" width="18.85546875" style="59" customWidth="1"/>
    <col min="2" max="2" width="21.4257812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49" width="9.140625" style="59"/>
    <col min="50" max="51" width="29" style="92" customWidth="1"/>
    <col min="52" max="16384" width="9.140625" style="59"/>
  </cols>
  <sheetData>
    <row r="2" spans="1:51" ht="15" customHeight="1" x14ac:dyDescent="0.25">
      <c r="AX2" s="93"/>
      <c r="AY2" s="93"/>
    </row>
    <row r="3" spans="1:51" ht="15" customHeight="1" x14ac:dyDescent="0.25">
      <c r="AX3" s="94" t="s">
        <v>48</v>
      </c>
      <c r="AY3" s="94" t="s">
        <v>49</v>
      </c>
    </row>
    <row r="4" spans="1:51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94" t="s">
        <v>50</v>
      </c>
      <c r="AY4" s="94" t="s">
        <v>51</v>
      </c>
    </row>
    <row r="5" spans="1:51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5">
        <f>(AW5-AK5)/AK5*100</f>
        <v>-19.148011301890893</v>
      </c>
      <c r="AY5" s="95">
        <f>(AW5-AV5)/AV5*100</f>
        <v>1.0869565217391304</v>
      </c>
    </row>
    <row r="6" spans="1:51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5">
        <f t="shared" ref="AX6:AX42" si="0">(AW6-AK6)/AK6*100</f>
        <v>-11.111111111111111</v>
      </c>
      <c r="AY6" s="95">
        <f t="shared" ref="AY6:AY42" si="1">(AW6-AV6)/AV6*100</f>
        <v>2.3255813953488373</v>
      </c>
    </row>
    <row r="7" spans="1:51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5">
        <f t="shared" si="0"/>
        <v>2.7003035116630385</v>
      </c>
      <c r="AY7" s="95">
        <f t="shared" si="1"/>
        <v>4.0768031664448579</v>
      </c>
    </row>
    <row r="8" spans="1:51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5">
        <f t="shared" si="0"/>
        <v>-6.0064772839357534</v>
      </c>
      <c r="AY8" s="95">
        <f t="shared" si="1"/>
        <v>2.7668344084641343</v>
      </c>
    </row>
    <row r="9" spans="1:51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5">
        <f t="shared" si="0"/>
        <v>0.25206893787606371</v>
      </c>
      <c r="AY9" s="95">
        <f t="shared" si="1"/>
        <v>4.9549691969753473</v>
      </c>
    </row>
    <row r="10" spans="1:51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5">
        <f t="shared" si="0"/>
        <v>7.6646764046560509</v>
      </c>
      <c r="AY10" s="95">
        <f t="shared" si="1"/>
        <v>-0.22538311647978043</v>
      </c>
    </row>
    <row r="11" spans="1:51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5">
        <f t="shared" si="0"/>
        <v>2.3409739672538081</v>
      </c>
      <c r="AY11" s="95">
        <f t="shared" si="1"/>
        <v>6.7905815310474473</v>
      </c>
    </row>
    <row r="12" spans="1:51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5">
        <f t="shared" si="0"/>
        <v>-11.363636363636363</v>
      </c>
      <c r="AY12" s="95">
        <f t="shared" si="1"/>
        <v>-1.4609758529613668</v>
      </c>
    </row>
    <row r="13" spans="1:51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5">
        <f t="shared" si="0"/>
        <v>5.0271132415456981</v>
      </c>
      <c r="AY13" s="95">
        <f t="shared" si="1"/>
        <v>-0.36412940480697431</v>
      </c>
    </row>
    <row r="14" spans="1:51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5">
        <f t="shared" si="0"/>
        <v>1.634472380104484</v>
      </c>
      <c r="AY14" s="95">
        <f t="shared" si="1"/>
        <v>6.8399323424775869</v>
      </c>
    </row>
    <row r="15" spans="1:51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5">
        <f t="shared" si="0"/>
        <v>-0.71573934589736465</v>
      </c>
      <c r="AY15" s="95">
        <f t="shared" si="1"/>
        <v>19.003551427765938</v>
      </c>
    </row>
    <row r="16" spans="1:51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5">
        <f t="shared" si="0"/>
        <v>-13.537117903930126</v>
      </c>
      <c r="AY16" s="95">
        <f t="shared" si="1"/>
        <v>2.061855670102887</v>
      </c>
    </row>
    <row r="17" spans="1:51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5">
        <f t="shared" si="0"/>
        <v>-7.1948265952643888</v>
      </c>
      <c r="AY17" s="95">
        <f t="shared" si="1"/>
        <v>4.8257193899806063</v>
      </c>
    </row>
    <row r="18" spans="1:51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5">
        <f t="shared" si="0"/>
        <v>-6.5334717305041021</v>
      </c>
      <c r="AY18" s="95">
        <f t="shared" si="1"/>
        <v>-0.40570269956834171</v>
      </c>
    </row>
    <row r="19" spans="1:51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5">
        <f t="shared" si="0"/>
        <v>-11.818181818181813</v>
      </c>
      <c r="AY19" s="95">
        <f t="shared" si="1"/>
        <v>9.1774891774888712</v>
      </c>
    </row>
    <row r="20" spans="1:51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5">
        <f t="shared" si="0"/>
        <v>-9.6341625329417546</v>
      </c>
      <c r="AY20" s="95">
        <f t="shared" si="1"/>
        <v>-1.7471515215063511</v>
      </c>
    </row>
    <row r="21" spans="1:51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5">
        <f t="shared" si="0"/>
        <v>-9.1222030981067093</v>
      </c>
      <c r="AY21" s="95">
        <f t="shared" si="1"/>
        <v>-3.8540876286037564</v>
      </c>
    </row>
    <row r="22" spans="1:51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5">
        <f t="shared" si="0"/>
        <v>-6.5595718430962346</v>
      </c>
      <c r="AY22" s="95">
        <f t="shared" si="1"/>
        <v>-0.87588085106853131</v>
      </c>
    </row>
    <row r="23" spans="1:51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5">
        <f t="shared" si="0"/>
        <v>-7.5527628147786015</v>
      </c>
      <c r="AY23" s="95">
        <f t="shared" si="1"/>
        <v>-0.59921437576349823</v>
      </c>
    </row>
    <row r="24" spans="1:51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5">
        <f t="shared" si="0"/>
        <v>-0.52633383264818578</v>
      </c>
      <c r="AY24" s="95">
        <f t="shared" si="1"/>
        <v>-0.41503941819834422</v>
      </c>
    </row>
    <row r="25" spans="1:51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5">
        <f t="shared" si="0"/>
        <v>5.6583548998121326E-2</v>
      </c>
      <c r="AY25" s="95">
        <f t="shared" si="1"/>
        <v>11.040519558178522</v>
      </c>
    </row>
    <row r="26" spans="1:51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5">
        <f t="shared" si="0"/>
        <v>-1.1093608567484696</v>
      </c>
      <c r="AY26" s="95">
        <f t="shared" si="1"/>
        <v>-0.27081074534380845</v>
      </c>
    </row>
    <row r="27" spans="1:51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5">
        <f t="shared" si="0"/>
        <v>-3.021762150433938</v>
      </c>
      <c r="AY27" s="95">
        <f t="shared" si="1"/>
        <v>3.9676603972825313</v>
      </c>
    </row>
    <row r="28" spans="1:51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5">
        <f t="shared" si="0"/>
        <v>-7.4766355140186942</v>
      </c>
      <c r="AY28" s="95">
        <f t="shared" si="1"/>
        <v>-0.55248618784530379</v>
      </c>
    </row>
    <row r="29" spans="1:51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5">
        <f t="shared" si="0"/>
        <v>-7.0930232558139474</v>
      </c>
      <c r="AY29" s="95">
        <f t="shared" si="1"/>
        <v>-0.74421787179455756</v>
      </c>
    </row>
    <row r="30" spans="1:51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5">
        <f t="shared" si="0"/>
        <v>-4.8638497652580499</v>
      </c>
      <c r="AY30" s="95">
        <f t="shared" si="1"/>
        <v>-7.288888888888728</v>
      </c>
    </row>
    <row r="31" spans="1:51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5">
        <f t="shared" si="0"/>
        <v>7.5</v>
      </c>
      <c r="AY31" s="95">
        <f t="shared" si="1"/>
        <v>6.1462052218229655</v>
      </c>
    </row>
    <row r="32" spans="1:51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5">
        <f t="shared" si="0"/>
        <v>-19.230769230769226</v>
      </c>
      <c r="AY32" s="95">
        <f t="shared" si="1"/>
        <v>-7.061457255678139</v>
      </c>
    </row>
    <row r="33" spans="1:51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5">
        <f t="shared" si="0"/>
        <v>-7.5711960860823639</v>
      </c>
      <c r="AY33" s="95">
        <f t="shared" si="1"/>
        <v>-0.88487327280701278</v>
      </c>
    </row>
    <row r="34" spans="1:51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5">
        <f t="shared" si="0"/>
        <v>-6.75</v>
      </c>
      <c r="AY34" s="95">
        <f t="shared" si="1"/>
        <v>3.444229525791294</v>
      </c>
    </row>
    <row r="35" spans="1:51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5">
        <f t="shared" si="0"/>
        <v>-7.6867814947903872</v>
      </c>
      <c r="AY35" s="95">
        <f t="shared" si="1"/>
        <v>-1.038808279405492</v>
      </c>
    </row>
    <row r="36" spans="1:51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5">
        <f t="shared" si="0"/>
        <v>-9.8404255319148888</v>
      </c>
      <c r="AY36" s="95">
        <f t="shared" si="1"/>
        <v>1.8018018018017976</v>
      </c>
    </row>
    <row r="37" spans="1:51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5">
        <f t="shared" si="0"/>
        <v>4.7152313369765544</v>
      </c>
      <c r="AY37" s="95">
        <f t="shared" si="1"/>
        <v>4.8831256167393349</v>
      </c>
    </row>
    <row r="38" spans="1:51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5">
        <f t="shared" si="0"/>
        <v>0.34398147575607801</v>
      </c>
      <c r="AY38" s="95">
        <f t="shared" si="1"/>
        <v>0.21896086670707521</v>
      </c>
    </row>
    <row r="39" spans="1:51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5">
        <f t="shared" si="0"/>
        <v>10.459048245460712</v>
      </c>
      <c r="AY39" s="95">
        <f t="shared" si="1"/>
        <v>0.7681247668970449</v>
      </c>
    </row>
    <row r="40" spans="1:51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95">
        <f t="shared" si="0"/>
        <v>2.6783394608437012</v>
      </c>
      <c r="AY40" s="95">
        <f t="shared" si="1"/>
        <v>-0.52517670906712588</v>
      </c>
    </row>
    <row r="41" spans="1:51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5">
        <f t="shared" si="0"/>
        <v>0</v>
      </c>
      <c r="AY41" s="95">
        <f t="shared" si="1"/>
        <v>-0.13838974058129902</v>
      </c>
    </row>
    <row r="42" spans="1:51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96">
        <f t="shared" si="0"/>
        <v>-4.0508612777148221</v>
      </c>
      <c r="AY42" s="96">
        <f t="shared" si="1"/>
        <v>1.6682937506837254</v>
      </c>
    </row>
    <row r="43" spans="1:51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8">O42/N42*100-100</f>
        <v>28.239702406242088</v>
      </c>
      <c r="P43" s="68">
        <f t="shared" si="8"/>
        <v>5.484478141895849</v>
      </c>
      <c r="Q43" s="68">
        <f t="shared" si="8"/>
        <v>-7.9306415263560979</v>
      </c>
      <c r="R43" s="68">
        <f t="shared" si="8"/>
        <v>-2.6149626167780582</v>
      </c>
      <c r="S43" s="68">
        <f t="shared" si="8"/>
        <v>0.7488530175869812</v>
      </c>
      <c r="T43" s="68">
        <f t="shared" si="8"/>
        <v>-9.4258349522279019</v>
      </c>
      <c r="U43" s="68">
        <f t="shared" si="8"/>
        <v>0.46277838499308643</v>
      </c>
      <c r="V43" s="68">
        <f t="shared" si="8"/>
        <v>-10.578815060992497</v>
      </c>
      <c r="W43" s="68">
        <f t="shared" si="8"/>
        <v>-3.9819382846933422</v>
      </c>
      <c r="X43" s="68">
        <f t="shared" si="8"/>
        <v>24.203384927505383</v>
      </c>
      <c r="Y43" s="68">
        <f t="shared" si="8"/>
        <v>0.15748038161589761</v>
      </c>
      <c r="Z43" s="68">
        <f t="shared" si="8"/>
        <v>-4.2414394315864854</v>
      </c>
      <c r="AA43" s="68">
        <f t="shared" si="8"/>
        <v>-3.8160535769357438</v>
      </c>
      <c r="AB43" s="68">
        <f t="shared" si="8"/>
        <v>-1.5569333581607765</v>
      </c>
      <c r="AC43" s="68">
        <f t="shared" si="8"/>
        <v>-3.0301709186067711</v>
      </c>
      <c r="AD43" s="68">
        <f t="shared" si="8"/>
        <v>-1.5519807149466232</v>
      </c>
      <c r="AE43" s="68">
        <f t="shared" si="8"/>
        <v>0.68260289056436818</v>
      </c>
      <c r="AF43" s="68">
        <f t="shared" si="8"/>
        <v>-1.800314583783134</v>
      </c>
      <c r="AG43" s="68">
        <f t="shared" si="8"/>
        <v>-1.2030717342731378</v>
      </c>
      <c r="AH43" s="68">
        <f t="shared" si="8"/>
        <v>2.1732489756255404</v>
      </c>
      <c r="AI43" s="68">
        <f t="shared" si="8"/>
        <v>2.5962447772004111</v>
      </c>
      <c r="AJ43" s="68">
        <f t="shared" si="8"/>
        <v>1.7948261922528417</v>
      </c>
      <c r="AK43" s="68">
        <f t="shared" si="8"/>
        <v>-2.823192234957304</v>
      </c>
      <c r="AL43" s="68">
        <f t="shared" si="8"/>
        <v>-1.5323445451692663</v>
      </c>
      <c r="AM43" s="68">
        <f t="shared" si="8"/>
        <v>-0.63185721971971986</v>
      </c>
      <c r="AN43" s="68">
        <f t="shared" si="8"/>
        <v>1.3659557375334259</v>
      </c>
      <c r="AO43" s="68">
        <f t="shared" ref="AO43" si="9">AO42/AN42*100-100</f>
        <v>-0.15616677442980631</v>
      </c>
      <c r="AP43" s="68">
        <f t="shared" ref="AP43:AQ43" si="10">AP42/AO42*100-100</f>
        <v>-0.86828930124460157</v>
      </c>
      <c r="AQ43" s="68">
        <f t="shared" si="10"/>
        <v>-0.90332162758167556</v>
      </c>
      <c r="AR43" s="68">
        <f t="shared" ref="AR43:AV43" si="11">AR42/AQ42*100-100</f>
        <v>-1.610686501966228</v>
      </c>
      <c r="AS43" s="68">
        <f t="shared" si="11"/>
        <v>1.4746879703947684</v>
      </c>
      <c r="AT43" s="68">
        <f t="shared" si="11"/>
        <v>-1.2081428832588585</v>
      </c>
      <c r="AU43" s="68">
        <f t="shared" si="11"/>
        <v>-1.211160184564946</v>
      </c>
      <c r="AV43" s="68">
        <f t="shared" si="11"/>
        <v>-0.4376768016936694</v>
      </c>
      <c r="AW43" s="68">
        <f>AW42/AV42*100-100</f>
        <v>1.6682937506837305</v>
      </c>
      <c r="AX43" s="97"/>
      <c r="AY43" s="97"/>
    </row>
    <row r="44" spans="1:51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2">O42/C42*100-100</f>
        <v>39.391855191786078</v>
      </c>
      <c r="P44" s="68">
        <f t="shared" si="12"/>
        <v>45.58859294030151</v>
      </c>
      <c r="Q44" s="68">
        <f t="shared" si="12"/>
        <v>35.569511840558533</v>
      </c>
      <c r="R44" s="68">
        <f t="shared" si="12"/>
        <v>30.354526498569726</v>
      </c>
      <c r="S44" s="68">
        <f t="shared" si="12"/>
        <v>31.964959767514642</v>
      </c>
      <c r="T44" s="68">
        <f t="shared" si="12"/>
        <v>12.907447548801713</v>
      </c>
      <c r="U44" s="68">
        <f t="shared" si="12"/>
        <v>7.4915394878441361</v>
      </c>
      <c r="V44" s="68">
        <f t="shared" si="12"/>
        <v>3.2489541344184971</v>
      </c>
      <c r="W44" s="68">
        <f t="shared" si="12"/>
        <v>-1.401923797200439</v>
      </c>
      <c r="X44" s="68">
        <f t="shared" si="12"/>
        <v>14.855026788772264</v>
      </c>
      <c r="Y44" s="68">
        <f t="shared" si="12"/>
        <v>21.159427729655761</v>
      </c>
      <c r="Z44" s="68">
        <f t="shared" si="12"/>
        <v>13.724970822467114</v>
      </c>
      <c r="AA44" s="68">
        <f t="shared" si="12"/>
        <v>-14.70257420045067</v>
      </c>
      <c r="AB44" s="68">
        <f t="shared" si="12"/>
        <v>-20.396438222247667</v>
      </c>
      <c r="AC44" s="68">
        <f t="shared" si="12"/>
        <v>-16.1594703403035</v>
      </c>
      <c r="AD44" s="68">
        <f t="shared" si="12"/>
        <v>-15.244330108673083</v>
      </c>
      <c r="AE44" s="68">
        <f t="shared" si="12"/>
        <v>-15.300063486552901</v>
      </c>
      <c r="AF44" s="68">
        <f t="shared" si="12"/>
        <v>-8.1690996984947049</v>
      </c>
      <c r="AG44" s="68">
        <f t="shared" si="12"/>
        <v>-9.691818049298746</v>
      </c>
      <c r="AH44" s="68">
        <f t="shared" si="12"/>
        <v>3.1867377431724861</v>
      </c>
      <c r="AI44" s="68">
        <f t="shared" si="12"/>
        <v>10.256045728651245</v>
      </c>
      <c r="AJ44" s="68">
        <f t="shared" si="12"/>
        <v>-9.6361583209344417</v>
      </c>
      <c r="AK44" s="68">
        <f t="shared" si="12"/>
        <v>-12.325373618632625</v>
      </c>
      <c r="AL44" s="68">
        <f t="shared" si="12"/>
        <v>-9.8449804236178693</v>
      </c>
      <c r="AM44" s="68">
        <f t="shared" si="12"/>
        <v>-6.8603733701998806</v>
      </c>
      <c r="AN44" s="68">
        <f t="shared" si="12"/>
        <v>-4.0949495740910464</v>
      </c>
      <c r="AO44" s="68">
        <f t="shared" ref="AO44" si="13">AO42/AC42*100-100</f>
        <v>-1.2525034753131763</v>
      </c>
      <c r="AP44" s="68">
        <f t="shared" ref="AP44:AQ44" si="14">AP42/AD42*100-100</f>
        <v>-0.56673228368546802</v>
      </c>
      <c r="AQ44" s="68">
        <f t="shared" si="14"/>
        <v>-2.1329776196556196</v>
      </c>
      <c r="AR44" s="68">
        <f t="shared" ref="AR44:AV44" si="15">AR42/AF42*100-100</f>
        <v>-1.9439919253689482</v>
      </c>
      <c r="AS44" s="68">
        <f t="shared" si="15"/>
        <v>0.71368612021383626</v>
      </c>
      <c r="AT44" s="68">
        <f t="shared" si="15"/>
        <v>-2.6194019604673855</v>
      </c>
      <c r="AU44" s="68">
        <f t="shared" si="15"/>
        <v>-6.2332513071033873</v>
      </c>
      <c r="AV44" s="68">
        <f t="shared" si="15"/>
        <v>-8.2896873266921034</v>
      </c>
      <c r="AW44" s="68">
        <f>AW42/AK42*100-100</f>
        <v>-4.0508612777148301</v>
      </c>
      <c r="AX44" s="98"/>
      <c r="AY44" s="98"/>
    </row>
    <row r="46" spans="1:51" ht="15" customHeight="1" x14ac:dyDescent="0.25">
      <c r="A46" s="69" t="s">
        <v>40</v>
      </c>
      <c r="AX46" s="99"/>
      <c r="AY46" s="99"/>
    </row>
    <row r="47" spans="1:51" ht="15" customHeight="1" x14ac:dyDescent="0.25">
      <c r="A47" s="1" t="s">
        <v>5</v>
      </c>
      <c r="B47" s="90">
        <v>2476.29</v>
      </c>
      <c r="V47" s="48"/>
      <c r="W47" s="70"/>
      <c r="AX47"/>
      <c r="AY47"/>
    </row>
    <row r="48" spans="1:51" ht="15" customHeight="1" x14ac:dyDescent="0.25">
      <c r="A48" s="1" t="s">
        <v>8</v>
      </c>
      <c r="B48" s="90">
        <v>2373.61</v>
      </c>
      <c r="V48" s="48"/>
      <c r="W48" s="70"/>
      <c r="AX48"/>
      <c r="AY48"/>
    </row>
    <row r="49" spans="1:51" ht="15" customHeight="1" x14ac:dyDescent="0.25">
      <c r="A49" s="1" t="s">
        <v>34</v>
      </c>
      <c r="B49" s="90">
        <v>2310.6</v>
      </c>
      <c r="G49" s="52"/>
      <c r="V49" s="48"/>
      <c r="W49" s="70"/>
      <c r="AX49"/>
      <c r="AY49"/>
    </row>
    <row r="50" spans="1:51" ht="15" customHeight="1" x14ac:dyDescent="0.25">
      <c r="A50" s="1"/>
      <c r="B50" s="88"/>
      <c r="C50" s="48"/>
      <c r="V50" s="48"/>
      <c r="W50" s="71"/>
      <c r="AX50"/>
      <c r="AY50"/>
    </row>
    <row r="51" spans="1:51" ht="15" customHeight="1" x14ac:dyDescent="0.25">
      <c r="A51" s="69" t="s">
        <v>41</v>
      </c>
      <c r="AX51"/>
      <c r="AY51"/>
    </row>
    <row r="52" spans="1:51" ht="15" customHeight="1" x14ac:dyDescent="0.25">
      <c r="A52" s="1" t="s">
        <v>1</v>
      </c>
      <c r="B52" s="90">
        <v>1760</v>
      </c>
      <c r="V52" s="48"/>
      <c r="W52" s="70"/>
      <c r="Z52" s="48"/>
      <c r="AX52"/>
      <c r="AY52"/>
    </row>
    <row r="53" spans="1:51" ht="15" customHeight="1" x14ac:dyDescent="0.25">
      <c r="A53" s="1" t="s">
        <v>36</v>
      </c>
      <c r="B53" s="91">
        <v>1750</v>
      </c>
      <c r="V53" s="48"/>
      <c r="W53" s="70"/>
      <c r="Z53" s="48"/>
      <c r="AX53"/>
      <c r="AY53"/>
    </row>
    <row r="54" spans="1:51" ht="15" customHeight="1" x14ac:dyDescent="0.25">
      <c r="A54" s="1" t="s">
        <v>11</v>
      </c>
      <c r="B54" s="90">
        <v>1650</v>
      </c>
      <c r="V54" s="48"/>
      <c r="W54" s="70"/>
      <c r="Z54" s="48"/>
      <c r="AX54"/>
      <c r="AY54"/>
    </row>
    <row r="55" spans="1:51" ht="15" customHeight="1" x14ac:dyDescent="0.25">
      <c r="AX55"/>
      <c r="AY55"/>
    </row>
    <row r="56" spans="1:51" ht="15" customHeight="1" x14ac:dyDescent="0.25">
      <c r="AX56"/>
      <c r="AY56"/>
    </row>
    <row r="57" spans="1:51" ht="15" customHeight="1" x14ac:dyDescent="0.25">
      <c r="A57" s="48"/>
      <c r="B57" s="11"/>
      <c r="AX57"/>
      <c r="AY57"/>
    </row>
    <row r="58" spans="1:51" ht="15" customHeight="1" x14ac:dyDescent="0.25">
      <c r="A58" s="48"/>
      <c r="B58" s="11"/>
      <c r="AX58"/>
      <c r="AY58"/>
    </row>
    <row r="59" spans="1:51" ht="15" customHeight="1" x14ac:dyDescent="0.25">
      <c r="A59" s="48"/>
      <c r="B59" s="11"/>
      <c r="AX59"/>
      <c r="AY59"/>
    </row>
    <row r="60" spans="1:51" ht="15" customHeight="1" x14ac:dyDescent="0.25">
      <c r="AX60"/>
      <c r="AY60"/>
    </row>
    <row r="61" spans="1:51" ht="15" customHeight="1" x14ac:dyDescent="0.25">
      <c r="B61" s="48"/>
      <c r="C61" s="49"/>
      <c r="AX61"/>
      <c r="AY61"/>
    </row>
    <row r="62" spans="1:51" ht="15" customHeight="1" x14ac:dyDescent="0.25">
      <c r="AX62"/>
      <c r="AY62"/>
    </row>
    <row r="63" spans="1:51" ht="15" customHeight="1" x14ac:dyDescent="0.25">
      <c r="AX63"/>
      <c r="AY63"/>
    </row>
    <row r="64" spans="1:51" ht="15" customHeight="1" x14ac:dyDescent="0.25">
      <c r="AX64"/>
      <c r="AY64"/>
    </row>
    <row r="65" spans="50:51" ht="15" customHeight="1" x14ac:dyDescent="0.25">
      <c r="AX65"/>
      <c r="AY65"/>
    </row>
    <row r="66" spans="50:51" ht="15" customHeight="1" x14ac:dyDescent="0.25">
      <c r="AX66"/>
      <c r="AY66"/>
    </row>
    <row r="67" spans="50:51" ht="15" customHeight="1" x14ac:dyDescent="0.25">
      <c r="AX67"/>
      <c r="AY67"/>
    </row>
    <row r="68" spans="50:51" ht="15" customHeight="1" x14ac:dyDescent="0.25">
      <c r="AX68"/>
      <c r="AY68"/>
    </row>
    <row r="69" spans="50:51" ht="15" customHeight="1" x14ac:dyDescent="0.25">
      <c r="AX69"/>
      <c r="AY69"/>
    </row>
    <row r="70" spans="50:51" ht="15" customHeight="1" x14ac:dyDescent="0.25">
      <c r="AX70"/>
      <c r="AY70"/>
    </row>
    <row r="71" spans="50:51" ht="15" customHeight="1" x14ac:dyDescent="0.25">
      <c r="AX71"/>
      <c r="AY71"/>
    </row>
    <row r="72" spans="50:51" ht="15" customHeight="1" x14ac:dyDescent="0.25">
      <c r="AX72"/>
      <c r="AY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2019-12-15T17:44:17Z</dcterms:modified>
</cp:coreProperties>
</file>