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COOKING GAS\2024\"/>
    </mc:Choice>
  </mc:AlternateContent>
  <xr:revisionPtr revIDLastSave="0" documentId="8_{8A6CF2AA-0298-4969-A5A5-457EA0485A37}" xr6:coauthVersionLast="47" xr6:coauthVersionMax="47" xr10:uidLastSave="{00000000-0000-0000-0000-000000000000}"/>
  <bookViews>
    <workbookView xWindow="36" yWindow="1164" windowWidth="11472" windowHeight="11676" tabRatio="597" activeTab="2" xr2:uid="{00000000-000D-0000-FFFF-FFFF00000000}"/>
  </bookViews>
  <sheets>
    <sheet name="GAS 5Kg " sheetId="2" r:id="rId1"/>
    <sheet name="GAS 12.5Kg " sheetId="1" r:id="rId2"/>
    <sheet name="Sheet1" sheetId="5" r:id="rId3"/>
  </sheets>
  <definedNames>
    <definedName name="_xlnm._FilterDatabase" localSheetId="1" hidden="1">'GAS 12.5Kg '!$A$2:$CL$44</definedName>
    <definedName name="_xlnm._FilterDatabase" localSheetId="0" hidden="1">'GAS 5Kg '!$A$4:$CU$44</definedName>
    <definedName name="_xlnm._FilterDatabase" localSheetId="2" hidden="1">Sheet1!#REF!</definedName>
  </definedNames>
  <calcPr calcId="191029"/>
</workbook>
</file>

<file path=xl/calcChain.xml><?xml version="1.0" encoding="utf-8"?>
<calcChain xmlns="http://schemas.openxmlformats.org/spreadsheetml/2006/main">
  <c r="N46" i="5" l="1"/>
  <c r="M46" i="5"/>
  <c r="F46" i="5"/>
  <c r="E46" i="5"/>
  <c r="N45" i="5"/>
  <c r="M45" i="5"/>
  <c r="F45" i="5"/>
  <c r="E45" i="5"/>
  <c r="N44" i="5"/>
  <c r="M44" i="5"/>
  <c r="F44" i="5"/>
  <c r="E44" i="5"/>
  <c r="N43" i="5"/>
  <c r="M43" i="5"/>
  <c r="F43" i="5"/>
  <c r="E43" i="5"/>
  <c r="N42" i="5"/>
  <c r="M42" i="5"/>
  <c r="F42" i="5"/>
  <c r="E42" i="5"/>
  <c r="N41" i="5"/>
  <c r="M41" i="5"/>
  <c r="F41" i="5"/>
  <c r="E41" i="5"/>
  <c r="N40" i="5"/>
  <c r="M40" i="5"/>
  <c r="F40" i="5"/>
  <c r="E40" i="5"/>
  <c r="N39" i="5"/>
  <c r="M39" i="5"/>
  <c r="F39" i="5"/>
  <c r="E39" i="5"/>
  <c r="N38" i="5"/>
  <c r="M38" i="5"/>
  <c r="F38" i="5"/>
  <c r="E38" i="5"/>
  <c r="N37" i="5"/>
  <c r="M37" i="5"/>
  <c r="F37" i="5"/>
  <c r="E37" i="5"/>
  <c r="N36" i="5"/>
  <c r="M36" i="5"/>
  <c r="F36" i="5"/>
  <c r="E36" i="5"/>
  <c r="N35" i="5"/>
  <c r="M35" i="5"/>
  <c r="F35" i="5"/>
  <c r="E35" i="5"/>
  <c r="N34" i="5"/>
  <c r="M34" i="5"/>
  <c r="F34" i="5"/>
  <c r="E34" i="5"/>
  <c r="N33" i="5"/>
  <c r="M33" i="5"/>
  <c r="F33" i="5"/>
  <c r="E33" i="5"/>
  <c r="N32" i="5"/>
  <c r="M32" i="5"/>
  <c r="F32" i="5"/>
  <c r="E32" i="5"/>
  <c r="N31" i="5"/>
  <c r="M31" i="5"/>
  <c r="F31" i="5"/>
  <c r="E31" i="5"/>
  <c r="N30" i="5"/>
  <c r="M30" i="5"/>
  <c r="F30" i="5"/>
  <c r="E30" i="5"/>
  <c r="N29" i="5"/>
  <c r="M29" i="5"/>
  <c r="F29" i="5"/>
  <c r="E29" i="5"/>
  <c r="N28" i="5"/>
  <c r="M28" i="5"/>
  <c r="F28" i="5"/>
  <c r="E28" i="5"/>
  <c r="N27" i="5"/>
  <c r="M27" i="5"/>
  <c r="F27" i="5"/>
  <c r="E27" i="5"/>
  <c r="N26" i="5"/>
  <c r="M26" i="5"/>
  <c r="F26" i="5"/>
  <c r="E26" i="5"/>
  <c r="N25" i="5"/>
  <c r="M25" i="5"/>
  <c r="F25" i="5"/>
  <c r="E25" i="5"/>
  <c r="N24" i="5"/>
  <c r="M24" i="5"/>
  <c r="F24" i="5"/>
  <c r="E24" i="5"/>
  <c r="N23" i="5"/>
  <c r="M23" i="5"/>
  <c r="F23" i="5"/>
  <c r="E23" i="5"/>
  <c r="N22" i="5"/>
  <c r="M22" i="5"/>
  <c r="F22" i="5"/>
  <c r="E22" i="5"/>
  <c r="N21" i="5"/>
  <c r="M21" i="5"/>
  <c r="F21" i="5"/>
  <c r="E21" i="5"/>
  <c r="N20" i="5"/>
  <c r="M20" i="5"/>
  <c r="F20" i="5"/>
  <c r="E20" i="5"/>
  <c r="N19" i="5"/>
  <c r="M19" i="5"/>
  <c r="F19" i="5"/>
  <c r="E19" i="5"/>
  <c r="N18" i="5"/>
  <c r="M18" i="5"/>
  <c r="F18" i="5"/>
  <c r="E18" i="5"/>
  <c r="N17" i="5"/>
  <c r="M17" i="5"/>
  <c r="F17" i="5"/>
  <c r="E17" i="5"/>
  <c r="N16" i="5"/>
  <c r="M16" i="5"/>
  <c r="F16" i="5"/>
  <c r="E16" i="5"/>
  <c r="N15" i="5"/>
  <c r="M15" i="5"/>
  <c r="F15" i="5"/>
  <c r="E15" i="5"/>
  <c r="N14" i="5"/>
  <c r="M14" i="5"/>
  <c r="F14" i="5"/>
  <c r="E14" i="5"/>
  <c r="N13" i="5"/>
  <c r="M13" i="5"/>
  <c r="F13" i="5"/>
  <c r="E13" i="5"/>
  <c r="N12" i="5"/>
  <c r="M12" i="5"/>
  <c r="F12" i="5"/>
  <c r="E12" i="5"/>
  <c r="N11" i="5"/>
  <c r="M11" i="5"/>
  <c r="F11" i="5"/>
  <c r="E11" i="5"/>
  <c r="N10" i="5"/>
  <c r="M10" i="5"/>
  <c r="F10" i="5"/>
  <c r="E10" i="5"/>
  <c r="N9" i="5"/>
  <c r="M9" i="5"/>
  <c r="F9" i="5"/>
  <c r="E9" i="5"/>
  <c r="N8" i="5"/>
  <c r="M8" i="5"/>
  <c r="F8" i="5"/>
  <c r="E8" i="5"/>
  <c r="N7" i="5"/>
  <c r="M7" i="5"/>
  <c r="F7" i="5"/>
  <c r="E7" i="5"/>
  <c r="N6" i="5"/>
  <c r="M6" i="5"/>
  <c r="F6" i="5"/>
  <c r="E6" i="5"/>
  <c r="N5" i="5"/>
  <c r="M5" i="5"/>
  <c r="F5" i="5"/>
  <c r="E5" i="5"/>
  <c r="N4" i="5"/>
  <c r="M4" i="5"/>
  <c r="F4" i="5"/>
  <c r="E4" i="5"/>
  <c r="N3" i="5"/>
  <c r="M3" i="5"/>
  <c r="F3" i="5"/>
  <c r="E3" i="5"/>
  <c r="CV42" i="1" l="1"/>
  <c r="CV43" i="1"/>
  <c r="CV44" i="1"/>
  <c r="CV42" i="2"/>
  <c r="CV44" i="2" s="1"/>
  <c r="CV43" i="2" l="1"/>
  <c r="CU42" i="2" l="1"/>
  <c r="CU42" i="1" l="1"/>
  <c r="CU43" i="1" s="1"/>
  <c r="CT42" i="1"/>
  <c r="CT42" i="2"/>
  <c r="CU43" i="2" s="1"/>
  <c r="CS42" i="2" l="1"/>
  <c r="CT43" i="2" s="1"/>
  <c r="CS42" i="1"/>
  <c r="CT43" i="1" s="1"/>
  <c r="CR42" i="2"/>
  <c r="CR42" i="1"/>
  <c r="CQ42" i="2"/>
  <c r="CQ42" i="1"/>
  <c r="CR43" i="2" l="1"/>
  <c r="CS43" i="1"/>
  <c r="CS43" i="2"/>
  <c r="CR43" i="1"/>
  <c r="CP42" i="2"/>
  <c r="CQ43" i="2" s="1"/>
  <c r="CP42" i="1"/>
  <c r="CQ43" i="1" s="1"/>
  <c r="CO42" i="2" l="1"/>
  <c r="CP43" i="2" s="1"/>
  <c r="CO42" i="1"/>
  <c r="CP43" i="1" s="1"/>
  <c r="CN42" i="1" l="1"/>
  <c r="CO43" i="1" s="1"/>
  <c r="CL42" i="1" l="1"/>
  <c r="CN42" i="2"/>
  <c r="CM42" i="2"/>
  <c r="CN43" i="2" l="1"/>
  <c r="CO43" i="2"/>
  <c r="CM42" i="1"/>
  <c r="CN43" i="1" s="1"/>
  <c r="CK42" i="1"/>
  <c r="CL43" i="1" s="1"/>
  <c r="CK42" i="2"/>
  <c r="CL42" i="2"/>
  <c r="CM43" i="2" s="1"/>
  <c r="CL43" i="2" l="1"/>
  <c r="CM43" i="1"/>
  <c r="CJ42" i="1"/>
  <c r="CK43" i="1" s="1"/>
  <c r="CJ42" i="2" l="1"/>
  <c r="CK43" i="2" l="1"/>
  <c r="CI42" i="1"/>
  <c r="CI42" i="2"/>
  <c r="CU44" i="2" s="1"/>
  <c r="CJ43" i="1" l="1"/>
  <c r="CU44" i="1"/>
  <c r="CJ43" i="2"/>
  <c r="CH42" i="1"/>
  <c r="CT44" i="1" s="1"/>
  <c r="CH42" i="2"/>
  <c r="CI43" i="2" l="1"/>
  <c r="CT44" i="2"/>
  <c r="CI43" i="1"/>
  <c r="CG42" i="2"/>
  <c r="CG42" i="1"/>
  <c r="CH43" i="1" l="1"/>
  <c r="CS44" i="1"/>
  <c r="CH43" i="2"/>
  <c r="CS44" i="2"/>
  <c r="CE42" i="1"/>
  <c r="CQ44" i="1" s="1"/>
  <c r="CF42" i="1"/>
  <c r="CF42" i="2"/>
  <c r="CG43" i="2" l="1"/>
  <c r="CR44" i="2"/>
  <c r="CG43" i="1"/>
  <c r="CR44" i="1"/>
  <c r="CF43" i="1"/>
  <c r="CE42" i="2"/>
  <c r="CQ44" i="2" s="1"/>
  <c r="CF43" i="2" l="1"/>
  <c r="CD42" i="1"/>
  <c r="CD42" i="2"/>
  <c r="CP44" i="2" s="1"/>
  <c r="CE43" i="2" l="1"/>
  <c r="CE43" i="1"/>
  <c r="CP44" i="1"/>
  <c r="CC42" i="1"/>
  <c r="CC42" i="2"/>
  <c r="CD43" i="2" l="1"/>
  <c r="CO44" i="2"/>
  <c r="CD43" i="1"/>
  <c r="CO44" i="1"/>
  <c r="CB42" i="2"/>
  <c r="CN44" i="2" s="1"/>
  <c r="CB42" i="1"/>
  <c r="CN44" i="1" s="1"/>
  <c r="CC43" i="1" l="1"/>
  <c r="CC43" i="2"/>
  <c r="CA42" i="1"/>
  <c r="CA42" i="2"/>
  <c r="CM44" i="2" s="1"/>
  <c r="CB43" i="2" l="1"/>
  <c r="CB43" i="1"/>
  <c r="CM44" i="1"/>
  <c r="BZ42" i="1"/>
  <c r="CL44" i="1" s="1"/>
  <c r="BZ42" i="2"/>
  <c r="CL44" i="2" s="1"/>
  <c r="BY42" i="2"/>
  <c r="CK44" i="2" s="1"/>
  <c r="CA43" i="1" l="1"/>
  <c r="BZ43" i="2"/>
  <c r="CA43" i="2"/>
  <c r="BY42" i="1"/>
  <c r="CK44" i="1" s="1"/>
  <c r="BZ43" i="1" l="1"/>
  <c r="BX42" i="1"/>
  <c r="CJ44" i="1" s="1"/>
  <c r="BY43" i="1" l="1"/>
  <c r="BX42" i="2"/>
  <c r="BY43" i="2" l="1"/>
  <c r="CJ44" i="2"/>
  <c r="BW42" i="1"/>
  <c r="BW42" i="2"/>
  <c r="BV42" i="2"/>
  <c r="CH44" i="2" s="1"/>
  <c r="BV42" i="1"/>
  <c r="CH44" i="1" s="1"/>
  <c r="BU42" i="1"/>
  <c r="CG44" i="1" s="1"/>
  <c r="BU42" i="2"/>
  <c r="CG44" i="2" s="1"/>
  <c r="BT42" i="2"/>
  <c r="CF44" i="2" s="1"/>
  <c r="BX43" i="2" l="1"/>
  <c r="CI44" i="2"/>
  <c r="BX43" i="1"/>
  <c r="CI44" i="1"/>
  <c r="BV43" i="1"/>
  <c r="BW43" i="2"/>
  <c r="BV43" i="2"/>
  <c r="BW43" i="1"/>
  <c r="BU43" i="2"/>
  <c r="BT42" i="1"/>
  <c r="CF44" i="1" s="1"/>
  <c r="BU43" i="1" l="1"/>
  <c r="BS42" i="2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<sst xmlns="http://schemas.openxmlformats.org/spreadsheetml/2006/main" count="294" uniqueCount="63">
  <si>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</si>
  <si>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</si>
  <si>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</si>
  <si>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</si>
  <si>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</si>
  <si>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</si>
  <si>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</si>
  <si>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</si>
  <si>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</si>
  <si>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</si>
  <si>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</si>
  <si>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</si>
  <si>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</si>
  <si>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</si>
  <si>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</si>
  <si>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</si>
  <si>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</si>
  <si>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</si>
  <si>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</si>
  <si>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</si>
  <si>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</si>
  <si>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</si>
  <si>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</si>
  <si>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</si>
  <si>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</si>
  <si>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</si>
  <si>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</si>
  <si>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</si>
  <si>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</si>
  <si>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</si>
  <si>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</si>
  <si>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</si>
  <si>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</si>
  <si>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</si>
  <si>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</si>
  <si>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</si>
  <si>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</si>
  <si>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</si>
  <si>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</si>
  <si>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</si>
  <si>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</si>
  <si>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</si>
  <si>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</si>
  <si>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</si>
  <si>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</si>
  <si>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</si>
  <si>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</si>
  <si>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FEBRUARY 2024) </t>
  </si>
  <si>
    <t>5KG</t>
  </si>
  <si>
    <t>12.5KG</t>
  </si>
  <si>
    <t>Average of Feb-23</t>
  </si>
  <si>
    <t>Average of Jan-24</t>
  </si>
  <si>
    <t>Average of Feb-24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</si>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</sst>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0.00_ ;\-0.00\ "/>
  </numFmts>
  <fonts count="47"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43" fontId="29" fillId="0" borderId="0">
      <alignment vertical="top"/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2" fillId="0" borderId="0"/>
    <xf numFmtId="0" fontId="19" fillId="0" borderId="0"/>
    <xf numFmtId="0" fontId="19" fillId="0" borderId="0"/>
    <xf numFmtId="0" fontId="19" fillId="0" borderId="0"/>
  </cellStyleXfs>
  <cellXfs count="138">
    <xf numFmtId="0" fontId="0" fillId="0" borderId="0" xfId="0">
      <alignment vertical="center"/>
    </xf>
    <xf numFmtId="0" fontId="1" fillId="0" borderId="0" xfId="0" applyFont="1" applyAlignment="1"/>
    <xf numFmtId="0" fontId="2" fillId="2" borderId="1" xfId="0" applyFont="1" applyFill="1" applyBorder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5" fillId="0" borderId="2" xfId="1" applyFont="1" applyBorder="1" applyAlignment="1" applyProtection="1">
      <alignment wrapText="1"/>
    </xf>
    <xf numFmtId="2" fontId="3" fillId="0" borderId="2" xfId="2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3" fillId="0" borderId="2" xfId="3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8" fillId="0" borderId="2" xfId="4" applyNumberFormat="1" applyFont="1" applyBorder="1" applyAlignment="1" applyProtection="1">
      <alignment horizontal="right" wrapText="1"/>
    </xf>
    <xf numFmtId="2" fontId="4" fillId="0" borderId="2" xfId="5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10" fillId="0" borderId="2" xfId="7" applyNumberFormat="1" applyFont="1" applyBorder="1" applyAlignment="1" applyProtection="1">
      <alignment horizontal="right" wrapText="1"/>
    </xf>
    <xf numFmtId="2" fontId="10" fillId="0" borderId="2" xfId="4" applyNumberFormat="1" applyFont="1" applyBorder="1" applyAlignment="1" applyProtection="1">
      <alignment horizontal="right" wrapText="1"/>
    </xf>
    <xf numFmtId="2" fontId="10" fillId="0" borderId="3" xfId="7" applyNumberFormat="1" applyFont="1" applyBorder="1" applyAlignment="1" applyProtection="1">
      <alignment horizontal="right" wrapText="1"/>
    </xf>
    <xf numFmtId="2" fontId="3" fillId="0" borderId="3" xfId="1" applyNumberFormat="1" applyFont="1" applyBorder="1" applyAlignment="1" applyProtection="1">
      <alignment horizontal="right" wrapText="1"/>
    </xf>
    <xf numFmtId="2" fontId="3" fillId="0" borderId="3" xfId="8" applyNumberFormat="1" applyFont="1" applyBorder="1" applyAlignment="1" applyProtection="1">
      <alignment horizontal="right" wrapText="1"/>
    </xf>
    <xf numFmtId="2" fontId="3" fillId="0" borderId="3" xfId="4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2" fillId="0" borderId="3" xfId="1" applyNumberFormat="1" applyFont="1" applyBorder="1" applyAlignment="1" applyProtection="1">
      <alignment horizontal="right" wrapText="1"/>
    </xf>
    <xf numFmtId="2" fontId="2" fillId="0" borderId="0" xfId="0" applyNumberFormat="1" applyFont="1" applyAlignment="1"/>
    <xf numFmtId="2" fontId="13" fillId="0" borderId="3" xfId="4" applyNumberFormat="1" applyFont="1" applyBorder="1" applyAlignment="1" applyProtection="1">
      <alignment horizontal="right" wrapText="1"/>
    </xf>
    <xf numFmtId="2" fontId="14" fillId="0" borderId="3" xfId="2" applyNumberFormat="1" applyFont="1" applyBorder="1" applyAlignment="1" applyProtection="1">
      <alignment horizontal="right" wrapText="1"/>
    </xf>
    <xf numFmtId="2" fontId="14" fillId="0" borderId="3" xfId="4" applyNumberFormat="1" applyFont="1" applyBorder="1" applyAlignment="1" applyProtection="1">
      <alignment horizontal="right" wrapText="1"/>
    </xf>
    <xf numFmtId="2" fontId="3" fillId="0" borderId="3" xfId="2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4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0" fontId="3" fillId="0" borderId="3" xfId="1" applyFont="1" applyBorder="1" applyAlignment="1" applyProtection="1">
      <alignment horizontal="left" wrapText="1"/>
    </xf>
    <xf numFmtId="0" fontId="5" fillId="0" borderId="3" xfId="1" applyFont="1" applyBorder="1" applyAlignment="1" applyProtection="1">
      <alignment wrapText="1"/>
    </xf>
    <xf numFmtId="2" fontId="5" fillId="0" borderId="3" xfId="1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3" fillId="0" borderId="3" xfId="3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8" fillId="0" borderId="3" xfId="4" applyNumberFormat="1" applyFont="1" applyBorder="1" applyAlignment="1" applyProtection="1">
      <alignment horizontal="right" wrapText="1"/>
    </xf>
    <xf numFmtId="2" fontId="4" fillId="0" borderId="3" xfId="5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3" fillId="0" borderId="3" xfId="6" applyNumberFormat="1" applyFont="1" applyBorder="1" applyAlignment="1" applyProtection="1">
      <alignment horizontal="right" wrapText="1"/>
    </xf>
    <xf numFmtId="2" fontId="10" fillId="0" borderId="3" xfId="4" applyNumberFormat="1" applyFont="1" applyBorder="1" applyAlignment="1" applyProtection="1">
      <alignment horizontal="right" wrapText="1"/>
    </xf>
    <xf numFmtId="2" fontId="19" fillId="0" borderId="0" xfId="2" applyNumberFormat="1" applyProtection="1"/>
    <xf numFmtId="2" fontId="8" fillId="0" borderId="4" xfId="1" applyNumberFormat="1" applyFont="1" applyBorder="1" applyAlignment="1" applyProtection="1">
      <alignment horizontal="right" wrapText="1"/>
    </xf>
    <xf numFmtId="2" fontId="6" fillId="0" borderId="4" xfId="1" applyNumberFormat="1" applyFont="1" applyBorder="1" applyAlignment="1" applyProtection="1">
      <alignment horizontal="right" wrapText="1"/>
    </xf>
    <xf numFmtId="2" fontId="3" fillId="0" borderId="4" xfId="3" applyNumberFormat="1" applyFont="1" applyBorder="1" applyAlignment="1" applyProtection="1">
      <alignment horizontal="right" wrapText="1"/>
    </xf>
    <xf numFmtId="0" fontId="20" fillId="0" borderId="4" xfId="1" applyFont="1" applyBorder="1" applyAlignment="1" applyProtection="1">
      <alignment horizontal="left" wrapText="1"/>
    </xf>
    <xf numFmtId="0" fontId="21" fillId="0" borderId="0" xfId="0" applyFont="1" applyAlignment="1"/>
    <xf numFmtId="2" fontId="21" fillId="0" borderId="0" xfId="0" applyNumberFormat="1" applyFont="1" applyAlignment="1"/>
    <xf numFmtId="0" fontId="2" fillId="0" borderId="0" xfId="0" applyFont="1" applyAlignment="1"/>
    <xf numFmtId="0" fontId="20" fillId="0" borderId="0" xfId="1" applyFont="1" applyAlignment="1" applyProtection="1">
      <alignment horizontal="left"/>
    </xf>
    <xf numFmtId="0" fontId="22" fillId="0" borderId="0" xfId="0" applyFont="1" applyAlignment="1"/>
    <xf numFmtId="0" fontId="22" fillId="2" borderId="0" xfId="0" applyFont="1" applyFill="1" applyAlignment="1"/>
    <xf numFmtId="0" fontId="23" fillId="3" borderId="5" xfId="1" applyFont="1" applyFill="1" applyBorder="1" applyAlignment="1" applyProtection="1">
      <alignment horizontal="center"/>
    </xf>
    <xf numFmtId="17" fontId="23" fillId="3" borderId="5" xfId="1" applyNumberFormat="1" applyFont="1" applyFill="1" applyBorder="1" applyAlignment="1" applyProtection="1">
      <alignment horizontal="center"/>
    </xf>
    <xf numFmtId="17" fontId="23" fillId="0" borderId="5" xfId="1" applyNumberFormat="1" applyFont="1" applyBorder="1" applyAlignment="1" applyProtection="1">
      <alignment horizontal="center"/>
    </xf>
    <xf numFmtId="0" fontId="23" fillId="0" borderId="3" xfId="1" applyFont="1" applyBorder="1" applyAlignment="1" applyProtection="1">
      <alignment horizontal="left" wrapText="1"/>
    </xf>
    <xf numFmtId="0" fontId="23" fillId="0" borderId="3" xfId="1" applyFont="1" applyBorder="1" applyAlignment="1" applyProtection="1">
      <alignment wrapText="1"/>
    </xf>
    <xf numFmtId="2" fontId="23" fillId="0" borderId="3" xfId="2" applyNumberFormat="1" applyFont="1" applyBorder="1" applyAlignment="1" applyProtection="1">
      <alignment horizontal="right" wrapText="1"/>
    </xf>
    <xf numFmtId="2" fontId="23" fillId="0" borderId="3" xfId="1" applyNumberFormat="1" applyFont="1" applyBorder="1" applyAlignment="1" applyProtection="1">
      <alignment horizontal="right" wrapText="1"/>
    </xf>
    <xf numFmtId="2" fontId="23" fillId="0" borderId="3" xfId="3" applyNumberFormat="1" applyFont="1" applyBorder="1" applyAlignment="1" applyProtection="1">
      <alignment horizontal="right" wrapText="1"/>
    </xf>
    <xf numFmtId="2" fontId="23" fillId="0" borderId="3" xfId="4" applyNumberFormat="1" applyFont="1" applyBorder="1" applyAlignment="1" applyProtection="1">
      <alignment horizontal="right" wrapText="1"/>
    </xf>
    <xf numFmtId="2" fontId="23" fillId="0" borderId="3" xfId="5" applyNumberFormat="1" applyFont="1" applyBorder="1" applyAlignment="1" applyProtection="1">
      <alignment horizontal="right" wrapText="1"/>
    </xf>
    <xf numFmtId="165" fontId="23" fillId="0" borderId="3" xfId="6" applyNumberFormat="1" applyFont="1" applyBorder="1" applyAlignment="1" applyProtection="1">
      <alignment horizontal="right" wrapText="1"/>
    </xf>
    <xf numFmtId="2" fontId="24" fillId="0" borderId="3" xfId="9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7" applyNumberFormat="1" applyFont="1" applyBorder="1" applyAlignment="1" applyProtection="1">
      <alignment horizontal="right" wrapText="1"/>
    </xf>
    <xf numFmtId="2" fontId="10" fillId="0" borderId="3" xfId="8" applyNumberFormat="1" applyFont="1" applyBorder="1" applyAlignment="1" applyProtection="1">
      <alignment horizontal="right" wrapText="1"/>
    </xf>
    <xf numFmtId="2" fontId="2" fillId="0" borderId="6" xfId="0" applyNumberFormat="1" applyFont="1" applyBorder="1" applyAlignment="1">
      <alignment horizontal="right" wrapText="1"/>
    </xf>
    <xf numFmtId="2" fontId="25" fillId="0" borderId="0" xfId="2" applyNumberFormat="1" applyFont="1" applyProtection="1"/>
    <xf numFmtId="2" fontId="22" fillId="0" borderId="0" xfId="0" applyNumberFormat="1" applyFont="1" applyAlignment="1"/>
    <xf numFmtId="2" fontId="23" fillId="0" borderId="4" xfId="1" applyNumberFormat="1" applyFont="1" applyBorder="1" applyAlignment="1" applyProtection="1">
      <alignment horizontal="right" wrapText="1"/>
    </xf>
    <xf numFmtId="2" fontId="24" fillId="0" borderId="4" xfId="4" applyNumberFormat="1" applyFont="1" applyBorder="1" applyAlignment="1" applyProtection="1">
      <alignment horizontal="right" wrapText="1"/>
    </xf>
    <xf numFmtId="2" fontId="23" fillId="0" borderId="4" xfId="3" applyNumberFormat="1" applyFont="1" applyBorder="1" applyAlignment="1" applyProtection="1">
      <alignment horizontal="right" wrapText="1"/>
    </xf>
    <xf numFmtId="2" fontId="24" fillId="0" borderId="4" xfId="9" applyNumberFormat="1" applyFont="1" applyBorder="1" applyAlignment="1" applyProtection="1">
      <alignment horizontal="right" wrapText="1"/>
    </xf>
    <xf numFmtId="165" fontId="23" fillId="0" borderId="4" xfId="6" applyNumberFormat="1" applyFont="1" applyBorder="1" applyAlignment="1" applyProtection="1">
      <alignment horizontal="right" wrapText="1"/>
    </xf>
    <xf numFmtId="0" fontId="26" fillId="0" borderId="4" xfId="1" applyFont="1" applyBorder="1" applyAlignment="1" applyProtection="1">
      <alignment horizontal="left" wrapText="1"/>
    </xf>
    <xf numFmtId="0" fontId="27" fillId="0" borderId="0" xfId="0" applyFont="1" applyAlignment="1"/>
    <xf numFmtId="2" fontId="27" fillId="0" borderId="0" xfId="0" applyNumberFormat="1" applyFont="1" applyAlignment="1"/>
    <xf numFmtId="0" fontId="26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1" fillId="0" borderId="3" xfId="4" applyNumberFormat="1" applyFont="1" applyBorder="1" applyAlignment="1" applyProtection="1">
      <alignment horizontal="right" wrapText="1"/>
    </xf>
    <xf numFmtId="164" fontId="31" fillId="0" borderId="3" xfId="6" applyNumberFormat="1" applyFont="1" applyBorder="1" applyAlignment="1" applyProtection="1">
      <alignment horizontal="right" wrapText="1"/>
    </xf>
    <xf numFmtId="0" fontId="3" fillId="0" borderId="3" xfId="1" applyFont="1" applyBorder="1" applyAlignment="1" applyProtection="1">
      <alignment wrapText="1"/>
    </xf>
    <xf numFmtId="2" fontId="31" fillId="0" borderId="3" xfId="2" applyNumberFormat="1" applyFont="1" applyBorder="1" applyAlignment="1" applyProtection="1">
      <alignment horizontal="right" wrapText="1"/>
    </xf>
    <xf numFmtId="2" fontId="31" fillId="0" borderId="3" xfId="10" applyNumberFormat="1" applyFont="1" applyBorder="1" applyAlignment="1">
      <alignment horizontal="right" wrapText="1"/>
    </xf>
    <xf numFmtId="0" fontId="33" fillId="0" borderId="0" xfId="0" applyFont="1">
      <alignment vertical="center"/>
    </xf>
    <xf numFmtId="2" fontId="34" fillId="0" borderId="3" xfId="4" applyNumberFormat="1" applyFont="1" applyBorder="1" applyAlignment="1" applyProtection="1">
      <alignment horizontal="right" wrapText="1"/>
    </xf>
    <xf numFmtId="2" fontId="35" fillId="0" borderId="3" xfId="1" applyNumberFormat="1" applyFont="1" applyBorder="1" applyAlignment="1" applyProtection="1">
      <alignment horizontal="right" wrapText="1"/>
    </xf>
    <xf numFmtId="2" fontId="36" fillId="0" borderId="3" xfId="4" applyNumberFormat="1" applyFont="1" applyBorder="1" applyAlignment="1" applyProtection="1">
      <alignment horizontal="right" wrapText="1"/>
    </xf>
    <xf numFmtId="2" fontId="37" fillId="0" borderId="3" xfId="4" applyNumberFormat="1" applyFont="1" applyBorder="1" applyAlignment="1" applyProtection="1">
      <alignment horizontal="right" wrapText="1"/>
    </xf>
    <xf numFmtId="2" fontId="3" fillId="0" borderId="3" xfId="11" applyNumberFormat="1" applyFont="1" applyBorder="1" applyAlignment="1">
      <alignment horizontal="right" wrapText="1"/>
    </xf>
    <xf numFmtId="2" fontId="3" fillId="0" borderId="3" xfId="12" applyNumberFormat="1" applyFont="1" applyBorder="1" applyAlignment="1">
      <alignment horizontal="right" wrapText="1"/>
    </xf>
    <xf numFmtId="2" fontId="3" fillId="0" borderId="3" xfId="13" applyNumberFormat="1" applyFont="1" applyBorder="1" applyAlignment="1">
      <alignment horizontal="right" wrapText="1"/>
    </xf>
    <xf numFmtId="0" fontId="38" fillId="0" borderId="0" xfId="0" applyFont="1">
      <alignment vertical="center"/>
    </xf>
    <xf numFmtId="2" fontId="39" fillId="0" borderId="3" xfId="4" applyNumberFormat="1" applyFont="1" applyBorder="1" applyAlignment="1" applyProtection="1">
      <alignment horizontal="right" wrapText="1"/>
    </xf>
    <xf numFmtId="2" fontId="39" fillId="0" borderId="0" xfId="4" applyNumberFormat="1" applyFont="1" applyAlignment="1" applyProtection="1">
      <alignment horizontal="right" wrapText="1"/>
    </xf>
    <xf numFmtId="2" fontId="40" fillId="0" borderId="3" xfId="4" applyNumberFormat="1" applyFont="1" applyBorder="1" applyAlignment="1" applyProtection="1">
      <alignment horizontal="right" wrapText="1"/>
    </xf>
    <xf numFmtId="2" fontId="41" fillId="0" borderId="3" xfId="10" applyNumberFormat="1" applyFont="1" applyBorder="1" applyAlignment="1">
      <alignment horizontal="right" wrapText="1"/>
    </xf>
    <xf numFmtId="2" fontId="41" fillId="0" borderId="4" xfId="10" applyNumberFormat="1" applyFont="1" applyBorder="1" applyAlignment="1">
      <alignment horizontal="right" wrapText="1"/>
    </xf>
    <xf numFmtId="2" fontId="42" fillId="0" borderId="3" xfId="1" applyNumberFormat="1" applyFont="1" applyBorder="1" applyAlignment="1" applyProtection="1">
      <alignment horizontal="right" wrapText="1"/>
    </xf>
    <xf numFmtId="2" fontId="43" fillId="0" borderId="3" xfId="1" applyNumberFormat="1" applyFont="1" applyBorder="1" applyAlignment="1" applyProtection="1">
      <alignment horizontal="right" wrapText="1"/>
    </xf>
    <xf numFmtId="17" fontId="3" fillId="3" borderId="5" xfId="1" applyNumberFormat="1" applyFont="1" applyFill="1" applyBorder="1" applyAlignment="1" applyProtection="1">
      <alignment horizontal="center"/>
    </xf>
    <xf numFmtId="17" fontId="1" fillId="3" borderId="1" xfId="1" applyNumberFormat="1" applyFont="1" applyFill="1" applyBorder="1" applyAlignment="1" applyProtection="1">
      <alignment horizontal="center"/>
    </xf>
    <xf numFmtId="0" fontId="38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45" fillId="5" borderId="11" xfId="0" applyFont="1" applyFill="1" applyBorder="1">
      <alignment vertical="center"/>
    </xf>
    <xf numFmtId="0" fontId="45" fillId="4" borderId="10" xfId="0" applyFont="1" applyFill="1" applyBorder="1" applyAlignment="1">
      <alignment horizontal="left" vertical="center"/>
    </xf>
    <xf numFmtId="0" fontId="45" fillId="5" borderId="11" xfId="0" applyFont="1" applyFill="1" applyBorder="1" applyAlignment="1">
      <alignment horizontal="center"/>
    </xf>
    <xf numFmtId="0" fontId="45" fillId="5" borderId="12" xfId="0" applyFont="1" applyFill="1" applyBorder="1" applyAlignment="1">
      <alignment horizontal="center" vertical="center"/>
    </xf>
    <xf numFmtId="0" fontId="45" fillId="0" borderId="13" xfId="0" applyFont="1" applyBorder="1" applyAlignment="1">
      <alignment horizontal="left" vertical="center" indent="1"/>
    </xf>
    <xf numFmtId="2" fontId="46" fillId="0" borderId="14" xfId="0" applyNumberFormat="1" applyFont="1" applyBorder="1">
      <alignment vertical="center"/>
    </xf>
    <xf numFmtId="2" fontId="44" fillId="0" borderId="0" xfId="0" applyNumberFormat="1" applyFont="1">
      <alignment vertical="center"/>
    </xf>
    <xf numFmtId="2" fontId="44" fillId="0" borderId="15" xfId="0" applyNumberFormat="1" applyFont="1" applyBorder="1">
      <alignment vertical="center"/>
    </xf>
    <xf numFmtId="2" fontId="45" fillId="0" borderId="14" xfId="0" applyNumberFormat="1" applyFont="1" applyBorder="1">
      <alignment vertical="center"/>
    </xf>
    <xf numFmtId="0" fontId="0" fillId="0" borderId="13" xfId="0" applyBorder="1" applyAlignment="1">
      <alignment horizontal="left" vertical="center" indent="2"/>
    </xf>
    <xf numFmtId="2" fontId="1" fillId="0" borderId="0" xfId="0" applyNumberFormat="1" applyFont="1">
      <alignment vertical="center"/>
    </xf>
    <xf numFmtId="2" fontId="1" fillId="0" borderId="15" xfId="0" applyNumberFormat="1" applyFont="1" applyBorder="1">
      <alignment vertical="center"/>
    </xf>
    <xf numFmtId="0" fontId="1" fillId="0" borderId="13" xfId="0" applyFont="1" applyBorder="1" applyAlignment="1">
      <alignment horizontal="left" vertical="center" indent="2"/>
    </xf>
    <xf numFmtId="0" fontId="45" fillId="6" borderId="16" xfId="0" applyFont="1" applyFill="1" applyBorder="1" applyAlignment="1">
      <alignment horizontal="left" vertical="center"/>
    </xf>
    <xf numFmtId="2" fontId="46" fillId="6" borderId="17" xfId="0" applyNumberFormat="1" applyFont="1" applyFill="1" applyBorder="1">
      <alignment vertical="center"/>
    </xf>
    <xf numFmtId="2" fontId="44" fillId="7" borderId="18" xfId="0" applyNumberFormat="1" applyFont="1" applyFill="1" applyBorder="1">
      <alignment vertical="center"/>
    </xf>
    <xf numFmtId="2" fontId="44" fillId="7" borderId="19" xfId="0" applyNumberFormat="1" applyFont="1" applyFill="1" applyBorder="1">
      <alignment vertical="center"/>
    </xf>
    <xf numFmtId="2" fontId="45" fillId="6" borderId="17" xfId="0" applyNumberFormat="1" applyFont="1" applyFill="1" applyBorder="1">
      <alignment vertical="center"/>
    </xf>
    <xf numFmtId="0" fontId="45" fillId="5" borderId="11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</cellXfs>
  <cellStyles count="14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2 2" xfId="11" xr:uid="{00000000-0005-0000-0000-000009000000}"/>
    <cellStyle name="Normal_Sheet2 3" xfId="12" xr:uid="{00000000-0005-0000-0000-00000A000000}"/>
    <cellStyle name="Normal_Sheet3" xfId="2" xr:uid="{00000000-0005-0000-0000-00000B000000}"/>
    <cellStyle name="Normal_Sheet6" xfId="10" xr:uid="{00000000-0005-0000-0000-00000C000000}"/>
    <cellStyle name="Normal_Sheet7" xfId="13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V61"/>
  <sheetViews>
    <sheetView zoomScale="130" zoomScaleNormal="130" workbookViewId="0">
      <pane xSplit="2" ySplit="4" topLeftCell="CL40" activePane="bottomRight" state="frozen"/>
      <selection pane="topRight" activeCell="C1" sqref="C1"/>
      <selection pane="bottomLeft" activeCell="A5" sqref="A5"/>
      <selection pane="bottomRight" activeCell="CL55" sqref="CL55"/>
    </sheetView>
  </sheetViews>
  <sheetFormatPr defaultColWidth="9.109375" defaultRowHeight="15" customHeight="1"/>
  <cols>
    <col min="1" max="1" width="19.6640625" style="58" customWidth="1"/>
    <col min="2" max="2" width="22.6640625" style="58" customWidth="1"/>
    <col min="3" max="3" width="10.33203125" style="58" customWidth="1"/>
    <col min="4" max="4" width="9.5546875" style="58" customWidth="1"/>
    <col min="5" max="5" width="8.6640625" style="58" customWidth="1"/>
    <col min="6" max="16" width="8" style="58" customWidth="1"/>
    <col min="17" max="20" width="9.33203125" style="58"/>
    <col min="21" max="21" width="8.6640625" style="58" customWidth="1"/>
    <col min="22" max="24" width="9.33203125" style="58"/>
    <col min="25" max="25" width="9.33203125" style="58" customWidth="1"/>
    <col min="26" max="27" width="9.6640625" style="58" customWidth="1"/>
    <col min="28" max="31" width="9.33203125" style="58"/>
    <col min="32" max="32" width="10.33203125" style="58" customWidth="1"/>
    <col min="33" max="83" width="9.33203125" style="58"/>
    <col min="84" max="84" width="9.5546875" style="58" bestFit="1" customWidth="1"/>
    <col min="85" max="85" width="9.6640625" style="58" bestFit="1" customWidth="1"/>
    <col min="86" max="88" width="9.109375" style="58"/>
    <col min="89" max="89" width="9.6640625" style="58" bestFit="1" customWidth="1"/>
    <col min="90" max="93" width="9.109375" style="58"/>
    <col min="94" max="94" width="9.6640625" style="58" bestFit="1" customWidth="1"/>
    <col min="95" max="95" width="10.109375" style="58" customWidth="1"/>
    <col min="96" max="97" width="9.109375" style="58"/>
    <col min="98" max="98" width="9.5546875" style="58" customWidth="1"/>
    <col min="99" max="16384" width="9.109375" style="58"/>
  </cols>
  <sheetData>
    <row r="2" spans="1:100" ht="15" customHeight="1">
      <c r="C2" s="111" t="s">
        <v>43</v>
      </c>
      <c r="D2" s="111"/>
      <c r="E2" s="111"/>
      <c r="F2" s="111"/>
      <c r="G2" s="111"/>
    </row>
    <row r="3" spans="1:100" ht="15" customHeight="1">
      <c r="C3" s="93" t="s">
        <v>47</v>
      </c>
    </row>
    <row r="4" spans="1:100" s="59" customFormat="1" ht="15" customHeight="1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  <c r="CF4" s="61">
        <v>44835</v>
      </c>
      <c r="CG4" s="61">
        <v>44866</v>
      </c>
      <c r="CH4" s="61">
        <v>44896</v>
      </c>
      <c r="CI4" s="61">
        <v>44927</v>
      </c>
      <c r="CJ4" s="61">
        <v>44958</v>
      </c>
      <c r="CK4" s="61">
        <v>44986</v>
      </c>
      <c r="CL4" s="61">
        <v>45017</v>
      </c>
      <c r="CM4" s="61">
        <v>45047</v>
      </c>
      <c r="CN4" s="61">
        <v>45078</v>
      </c>
      <c r="CO4" s="61">
        <v>45108</v>
      </c>
      <c r="CP4" s="61">
        <v>45139</v>
      </c>
      <c r="CQ4" s="61">
        <v>45170</v>
      </c>
      <c r="CR4" s="61">
        <v>45200</v>
      </c>
      <c r="CS4" s="61">
        <v>45231</v>
      </c>
      <c r="CT4" s="61">
        <v>45261</v>
      </c>
      <c r="CU4" s="61">
        <v>45292</v>
      </c>
      <c r="CV4" s="109">
        <v>45323</v>
      </c>
    </row>
    <row r="5" spans="1:100" ht="15" customHeight="1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5">
        <v>4620</v>
      </c>
      <c r="CE5" s="23">
        <v>4044.4444444444443</v>
      </c>
      <c r="CF5" s="23">
        <v>4045.4545454545455</v>
      </c>
      <c r="CG5" s="96">
        <v>4125</v>
      </c>
      <c r="CH5" s="97">
        <v>4196.1538461538503</v>
      </c>
      <c r="CI5" s="98">
        <v>4218.1538461538503</v>
      </c>
      <c r="CJ5" s="98">
        <v>4220</v>
      </c>
      <c r="CK5" s="77">
        <v>4220.1499999999996</v>
      </c>
      <c r="CL5" s="77">
        <v>4259.43</v>
      </c>
      <c r="CM5" s="77">
        <v>4050</v>
      </c>
      <c r="CN5" s="102">
        <v>3853.8461538461502</v>
      </c>
      <c r="CO5" s="104">
        <v>3858.8235294117599</v>
      </c>
      <c r="CP5" s="105">
        <v>3788.2352941176468</v>
      </c>
      <c r="CQ5" s="105">
        <v>3887.7262443438894</v>
      </c>
      <c r="CR5" s="98">
        <v>4073.5294117647059</v>
      </c>
      <c r="CS5" s="108">
        <v>4100</v>
      </c>
      <c r="CT5" s="108">
        <v>4155.8823529411766</v>
      </c>
      <c r="CU5" s="108">
        <v>5039.2857142857147</v>
      </c>
      <c r="CV5" s="21">
        <v>6557.1428571428569</v>
      </c>
    </row>
    <row r="6" spans="1:100" ht="15" customHeight="1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5">
        <v>4670</v>
      </c>
      <c r="CE6" s="23">
        <v>4684</v>
      </c>
      <c r="CF6" s="23">
        <v>4675</v>
      </c>
      <c r="CG6" s="96">
        <v>4875</v>
      </c>
      <c r="CH6" s="97">
        <v>4800</v>
      </c>
      <c r="CI6" s="98">
        <v>4840</v>
      </c>
      <c r="CJ6" s="98">
        <v>4850</v>
      </c>
      <c r="CK6" s="100">
        <v>4940</v>
      </c>
      <c r="CL6" s="77">
        <v>4965.1499999999996</v>
      </c>
      <c r="CM6" s="77">
        <v>4900</v>
      </c>
      <c r="CN6" s="58">
        <v>4381.1499999999996</v>
      </c>
      <c r="CO6" s="104">
        <v>4387.3587200000002</v>
      </c>
      <c r="CP6" s="105">
        <v>4390</v>
      </c>
      <c r="CQ6" s="105">
        <v>4398</v>
      </c>
      <c r="CR6" s="98">
        <v>4680</v>
      </c>
      <c r="CS6" s="108">
        <v>5020</v>
      </c>
      <c r="CT6" s="108">
        <v>5150.33</v>
      </c>
      <c r="CU6" s="108">
        <v>5080</v>
      </c>
      <c r="CV6" s="21">
        <v>6075</v>
      </c>
    </row>
    <row r="7" spans="1:100" ht="15" customHeight="1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5">
        <v>4920</v>
      </c>
      <c r="CE7" s="23">
        <v>4928.2857142857101</v>
      </c>
      <c r="CF7" s="23">
        <v>4940.2857142857101</v>
      </c>
      <c r="CG7" s="96">
        <v>4960</v>
      </c>
      <c r="CH7" s="97">
        <v>4933.3333333333303</v>
      </c>
      <c r="CI7" s="98">
        <v>4936.6666666666697</v>
      </c>
      <c r="CJ7" s="98">
        <v>4914</v>
      </c>
      <c r="CK7" s="77">
        <v>4915</v>
      </c>
      <c r="CL7" s="77">
        <v>4950.25</v>
      </c>
      <c r="CM7" s="77">
        <v>4850</v>
      </c>
      <c r="CN7" s="58">
        <v>4525.22</v>
      </c>
      <c r="CO7" s="104">
        <v>4534.375</v>
      </c>
      <c r="CP7" s="105">
        <v>4577.2727272727298</v>
      </c>
      <c r="CQ7" s="105">
        <v>4785.7142857142853</v>
      </c>
      <c r="CR7" s="98">
        <v>5142.8571428571431</v>
      </c>
      <c r="CS7" s="108">
        <v>5357.1428571428569</v>
      </c>
      <c r="CT7" s="108">
        <v>5725.3329999999996</v>
      </c>
      <c r="CU7" s="108">
        <v>5000</v>
      </c>
      <c r="CV7" s="21">
        <v>5385</v>
      </c>
    </row>
    <row r="8" spans="1:100" ht="15" customHeight="1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5">
        <v>4119.2307692307704</v>
      </c>
      <c r="CE8" s="23">
        <v>4406.25</v>
      </c>
      <c r="CF8" s="23">
        <v>4361.5384615384619</v>
      </c>
      <c r="CG8" s="96">
        <v>4368.5714285714303</v>
      </c>
      <c r="CH8" s="97">
        <v>4285</v>
      </c>
      <c r="CI8" s="98">
        <v>4256.25</v>
      </c>
      <c r="CJ8" s="98">
        <v>4370</v>
      </c>
      <c r="CK8" s="77">
        <v>4375</v>
      </c>
      <c r="CL8" s="77">
        <v>4437.5</v>
      </c>
      <c r="CM8" s="77">
        <v>4143.75</v>
      </c>
      <c r="CN8" s="102">
        <v>4081.25</v>
      </c>
      <c r="CO8" s="104">
        <v>4095.45454545455</v>
      </c>
      <c r="CP8" s="105">
        <v>4230</v>
      </c>
      <c r="CQ8" s="105">
        <v>4297.5909090909099</v>
      </c>
      <c r="CR8" s="98">
        <v>4750</v>
      </c>
      <c r="CS8" s="108">
        <v>5222.5</v>
      </c>
      <c r="CT8" s="108">
        <v>5238.8888888888887</v>
      </c>
      <c r="CU8" s="108">
        <v>5070</v>
      </c>
      <c r="CV8" s="21">
        <v>6508.333333333333</v>
      </c>
    </row>
    <row r="9" spans="1:100" ht="15" customHeight="1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5">
        <v>4309.0909090909099</v>
      </c>
      <c r="CE9" s="23">
        <v>4100</v>
      </c>
      <c r="CF9" s="23">
        <v>4164.2857142857147</v>
      </c>
      <c r="CG9" s="96">
        <v>4204.166666666667</v>
      </c>
      <c r="CH9" s="97">
        <v>4182.1428571428569</v>
      </c>
      <c r="CI9" s="98">
        <v>4183.1428571428596</v>
      </c>
      <c r="CJ9" s="98">
        <v>4232.7272727272702</v>
      </c>
      <c r="CK9" s="77">
        <v>4232.75</v>
      </c>
      <c r="CL9" s="77">
        <v>4256.1400000000003</v>
      </c>
      <c r="CM9" s="77">
        <v>3991.6666666666702</v>
      </c>
      <c r="CN9" s="102">
        <v>3825</v>
      </c>
      <c r="CO9" s="104">
        <v>3586.6666666666702</v>
      </c>
      <c r="CP9" s="105">
        <v>3746.6666666666665</v>
      </c>
      <c r="CQ9" s="105">
        <v>3983.3333333333335</v>
      </c>
      <c r="CR9" s="98">
        <v>4183.3333333333303</v>
      </c>
      <c r="CS9" s="108">
        <v>3985.294117647059</v>
      </c>
      <c r="CT9" s="108">
        <v>4303.333333333333</v>
      </c>
      <c r="CU9" s="108">
        <v>5366.666666666667</v>
      </c>
      <c r="CV9" s="21">
        <v>6750</v>
      </c>
    </row>
    <row r="10" spans="1:100" ht="15" customHeight="1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5">
        <v>4183.3263014324202</v>
      </c>
      <c r="CE10" s="58">
        <v>4474.2904048337496</v>
      </c>
      <c r="CF10" s="23">
        <v>4573.3254055322004</v>
      </c>
      <c r="CG10" s="96">
        <v>4600</v>
      </c>
      <c r="CH10" s="97">
        <v>4500</v>
      </c>
      <c r="CI10" s="98">
        <v>4508.3333333333303</v>
      </c>
      <c r="CJ10" s="77">
        <v>4511.5941214840996</v>
      </c>
      <c r="CK10" s="77">
        <v>4511.6000000000004</v>
      </c>
      <c r="CL10" s="77">
        <v>4520.1499999999996</v>
      </c>
      <c r="CM10" s="77">
        <v>4512.9193637043572</v>
      </c>
      <c r="CN10" s="58">
        <v>4215.1499999999996</v>
      </c>
      <c r="CO10" s="58">
        <v>4228.29</v>
      </c>
      <c r="CP10" s="105">
        <v>4000</v>
      </c>
      <c r="CQ10" s="105">
        <v>4000</v>
      </c>
      <c r="CR10" s="98">
        <v>4250</v>
      </c>
      <c r="CS10" s="108">
        <v>5050</v>
      </c>
      <c r="CT10" s="108">
        <v>5500.2579999999998</v>
      </c>
      <c r="CU10" s="108">
        <v>5250</v>
      </c>
      <c r="CV10" s="21">
        <v>6011.25</v>
      </c>
    </row>
    <row r="11" spans="1:100" ht="15" customHeight="1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5">
        <v>4567.5</v>
      </c>
      <c r="CE11" s="23">
        <v>4139.090909090909</v>
      </c>
      <c r="CF11" s="23">
        <v>4176.9230769230771</v>
      </c>
      <c r="CG11" s="96">
        <v>4250</v>
      </c>
      <c r="CH11" s="97">
        <v>4507.1428571428569</v>
      </c>
      <c r="CI11" s="98">
        <v>4666.6666666666697</v>
      </c>
      <c r="CJ11" s="98">
        <v>4681.4285714285697</v>
      </c>
      <c r="CK11" s="77">
        <v>4681.45</v>
      </c>
      <c r="CL11" s="77">
        <v>4812.5</v>
      </c>
      <c r="CM11" s="77">
        <v>5016.6666666666697</v>
      </c>
      <c r="CN11" s="102">
        <v>4621.4285714285697</v>
      </c>
      <c r="CO11" s="104">
        <v>4627.7777777777801</v>
      </c>
      <c r="CP11" s="105">
        <v>4635.7142857142899</v>
      </c>
      <c r="CQ11" s="105">
        <v>4694.4444444444398</v>
      </c>
      <c r="CR11" s="98">
        <v>4600</v>
      </c>
      <c r="CS11" s="108">
        <v>5040</v>
      </c>
      <c r="CT11" s="108">
        <v>5188.8888888888887</v>
      </c>
      <c r="CU11" s="108">
        <v>5270</v>
      </c>
      <c r="CV11" s="21">
        <v>6330</v>
      </c>
    </row>
    <row r="12" spans="1:100" ht="15" customHeight="1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5">
        <v>4537.5</v>
      </c>
      <c r="CE12" s="23">
        <v>4650</v>
      </c>
      <c r="CF12" s="23">
        <v>4660</v>
      </c>
      <c r="CG12" s="96">
        <v>4950</v>
      </c>
      <c r="CH12" s="97">
        <v>4883.3333333333303</v>
      </c>
      <c r="CI12" s="98">
        <v>4886.6666666666697</v>
      </c>
      <c r="CJ12" s="98">
        <v>4889</v>
      </c>
      <c r="CK12" s="100">
        <v>4870</v>
      </c>
      <c r="CL12" s="77">
        <v>4900</v>
      </c>
      <c r="CM12" s="77">
        <v>4833.3333333333303</v>
      </c>
      <c r="CN12" s="58">
        <v>4577.1499999999996</v>
      </c>
      <c r="CO12" s="58">
        <v>4579.87</v>
      </c>
      <c r="CP12" s="105">
        <v>4766.6666666666697</v>
      </c>
      <c r="CQ12" s="105">
        <v>4789.2550000000001</v>
      </c>
      <c r="CR12" s="98">
        <v>5075</v>
      </c>
      <c r="CS12" s="108">
        <v>5466.666666666667</v>
      </c>
      <c r="CT12" s="108">
        <v>5550.5553300000001</v>
      </c>
      <c r="CU12" s="108">
        <v>5500</v>
      </c>
      <c r="CV12" s="21">
        <v>5500</v>
      </c>
    </row>
    <row r="13" spans="1:100" ht="15" customHeight="1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5">
        <v>4525.6525665389599</v>
      </c>
      <c r="CE13" s="23">
        <v>4528.5714285714303</v>
      </c>
      <c r="CF13" s="23">
        <v>4550</v>
      </c>
      <c r="CG13" s="96">
        <v>4558.5714285714303</v>
      </c>
      <c r="CH13" s="97">
        <v>4563.3333333333303</v>
      </c>
      <c r="CI13" s="98">
        <v>4570</v>
      </c>
      <c r="CJ13" s="98">
        <v>4584.2857142857101</v>
      </c>
      <c r="CK13" s="77">
        <v>4584.3</v>
      </c>
      <c r="CL13" s="77">
        <v>4580.3500000000004</v>
      </c>
      <c r="CM13" s="77">
        <v>4000</v>
      </c>
      <c r="CN13" s="102">
        <v>3757.1428571428573</v>
      </c>
      <c r="CO13" s="102">
        <v>3785.2857142859998</v>
      </c>
      <c r="CP13" s="105">
        <v>4000</v>
      </c>
      <c r="CQ13" s="105">
        <v>4000</v>
      </c>
      <c r="CR13" s="98">
        <v>4600</v>
      </c>
      <c r="CS13" s="108">
        <v>5008.3333333333303</v>
      </c>
      <c r="CT13" s="108">
        <v>5200.3329999999996</v>
      </c>
      <c r="CU13" s="108">
        <v>5563.636363636364</v>
      </c>
      <c r="CV13" s="21">
        <v>6244.2142857142853</v>
      </c>
    </row>
    <row r="14" spans="1:100" ht="15" customHeight="1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5">
        <v>4392.8571428571431</v>
      </c>
      <c r="CE14" s="23">
        <v>4361.1111111111113</v>
      </c>
      <c r="CF14" s="23">
        <v>4370</v>
      </c>
      <c r="CG14" s="96">
        <v>4611.1111111111113</v>
      </c>
      <c r="CH14" s="97">
        <v>4657.1428571428596</v>
      </c>
      <c r="CI14" s="98">
        <v>4663.3333333333303</v>
      </c>
      <c r="CJ14" s="98">
        <v>4677.1428571428596</v>
      </c>
      <c r="CK14" s="77">
        <v>4677.1499999999996</v>
      </c>
      <c r="CL14" s="77">
        <v>4711.1111111111104</v>
      </c>
      <c r="CM14" s="77">
        <v>4428.5714285714284</v>
      </c>
      <c r="CN14" s="102">
        <v>4393.75</v>
      </c>
      <c r="CO14" s="104">
        <v>4392.8571428571404</v>
      </c>
      <c r="CP14" s="105">
        <v>4377.7777777777774</v>
      </c>
      <c r="CQ14" s="105">
        <v>4493.75</v>
      </c>
      <c r="CR14" s="98">
        <v>5081.25</v>
      </c>
      <c r="CS14" s="108">
        <v>5357.1428571428569</v>
      </c>
      <c r="CT14" s="108">
        <v>5373.75</v>
      </c>
      <c r="CU14" s="108">
        <v>5375</v>
      </c>
      <c r="CV14" s="21">
        <v>6250</v>
      </c>
    </row>
    <row r="15" spans="1:100" ht="15" customHeight="1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5">
        <v>4368.75</v>
      </c>
      <c r="CE15" s="23">
        <v>4375</v>
      </c>
      <c r="CF15" s="23">
        <v>4139.2857142857147</v>
      </c>
      <c r="CG15" s="96">
        <v>4202.7777777777774</v>
      </c>
      <c r="CH15" s="97">
        <v>4250</v>
      </c>
      <c r="CI15" s="98">
        <v>4301.25</v>
      </c>
      <c r="CJ15" s="98">
        <v>4331.25</v>
      </c>
      <c r="CK15" s="77">
        <v>4331.3</v>
      </c>
      <c r="CL15" s="77">
        <v>4410.1000000000004</v>
      </c>
      <c r="CM15" s="77">
        <v>3971.4285714285716</v>
      </c>
      <c r="CN15" s="102">
        <v>3550</v>
      </c>
      <c r="CO15" s="104">
        <v>3518.75</v>
      </c>
      <c r="CP15" s="105">
        <v>3552.2222222222199</v>
      </c>
      <c r="CQ15" s="105">
        <v>3883.3333333333335</v>
      </c>
      <c r="CR15" s="98">
        <v>4044.4444444444398</v>
      </c>
      <c r="CS15" s="108">
        <v>4288.8888888888896</v>
      </c>
      <c r="CT15" s="108">
        <v>4294.4444444444398</v>
      </c>
      <c r="CU15" s="108">
        <v>5105</v>
      </c>
      <c r="CV15" s="21">
        <v>6641.666666666667</v>
      </c>
    </row>
    <row r="16" spans="1:100" ht="15" customHeight="1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5">
        <v>4510</v>
      </c>
      <c r="CE16" s="23">
        <v>4533.3333333333303</v>
      </c>
      <c r="CF16" s="23">
        <v>4551.6666666666697</v>
      </c>
      <c r="CG16" s="96">
        <v>4530</v>
      </c>
      <c r="CH16" s="97">
        <v>4578.5714285714303</v>
      </c>
      <c r="CI16" s="98">
        <v>4678.5714285714303</v>
      </c>
      <c r="CJ16" s="98">
        <v>4690</v>
      </c>
      <c r="CK16" s="98">
        <v>4690</v>
      </c>
      <c r="CL16" s="77">
        <v>4700</v>
      </c>
      <c r="CM16" s="77">
        <v>4350</v>
      </c>
      <c r="CN16" s="102">
        <v>4007.1428571428601</v>
      </c>
      <c r="CO16" s="104">
        <v>4050.3850000000002</v>
      </c>
      <c r="CP16" s="105">
        <v>3971.4285714285716</v>
      </c>
      <c r="CQ16" s="105">
        <v>3971.4285714285716</v>
      </c>
      <c r="CR16" s="98">
        <v>3971.4285714285716</v>
      </c>
      <c r="CS16" s="108">
        <v>4112.8571428571431</v>
      </c>
      <c r="CT16" s="108">
        <v>4071.4285714285716</v>
      </c>
      <c r="CU16" s="108">
        <v>5125</v>
      </c>
      <c r="CV16" s="21">
        <v>6500</v>
      </c>
    </row>
    <row r="17" spans="1:100" ht="15" customHeight="1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5">
        <v>4461.5384615384601</v>
      </c>
      <c r="CE17" s="23">
        <v>4454.1666666666697</v>
      </c>
      <c r="CF17" s="23">
        <v>4430</v>
      </c>
      <c r="CG17" s="96">
        <v>4464.2857142857101</v>
      </c>
      <c r="CH17" s="97">
        <v>4491.4285714285697</v>
      </c>
      <c r="CI17" s="98">
        <v>4498.75</v>
      </c>
      <c r="CJ17" s="98">
        <v>4498.5714285714303</v>
      </c>
      <c r="CK17" s="77">
        <v>4498.58</v>
      </c>
      <c r="CL17" s="77">
        <v>4500.1499999999996</v>
      </c>
      <c r="CM17" s="77">
        <v>3837.1428571428573</v>
      </c>
      <c r="CN17" s="102">
        <v>3545</v>
      </c>
      <c r="CO17" s="104">
        <v>3555.89</v>
      </c>
      <c r="CP17" s="105">
        <v>3566.6666666666702</v>
      </c>
      <c r="CQ17" s="105">
        <v>3626.1748809523815</v>
      </c>
      <c r="CR17" s="98">
        <v>4025</v>
      </c>
      <c r="CS17" s="108">
        <v>4275</v>
      </c>
      <c r="CT17" s="108">
        <v>4331.25</v>
      </c>
      <c r="CU17" s="108">
        <v>5264.2857142857147</v>
      </c>
      <c r="CV17" s="21">
        <v>6457.1428571428569</v>
      </c>
    </row>
    <row r="18" spans="1:100" ht="15" customHeight="1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5">
        <v>4650</v>
      </c>
      <c r="CE18" s="23">
        <v>4682.1428571428596</v>
      </c>
      <c r="CF18" s="23">
        <v>4566.666666666667</v>
      </c>
      <c r="CG18" s="96">
        <v>4334.375</v>
      </c>
      <c r="CH18" s="97">
        <v>4300</v>
      </c>
      <c r="CI18" s="98">
        <v>4413.541666666667</v>
      </c>
      <c r="CJ18" s="98">
        <v>4423.5714285714303</v>
      </c>
      <c r="CK18" s="77">
        <v>4423.6000000000004</v>
      </c>
      <c r="CL18" s="77">
        <v>4430.25</v>
      </c>
      <c r="CM18" s="77">
        <v>3888.4615384615386</v>
      </c>
      <c r="CN18" s="102">
        <v>3288.4615384615386</v>
      </c>
      <c r="CO18" s="104">
        <v>3293.3333333333298</v>
      </c>
      <c r="CP18" s="105">
        <v>3330</v>
      </c>
      <c r="CQ18" s="105">
        <v>3450.0641025641016</v>
      </c>
      <c r="CR18" s="98">
        <v>4032.1428571428601</v>
      </c>
      <c r="CS18" s="108">
        <v>4553.3333333333303</v>
      </c>
      <c r="CT18" s="108">
        <v>4633.3333333333303</v>
      </c>
      <c r="CU18" s="108">
        <v>4872.8928884986835</v>
      </c>
      <c r="CV18" s="21">
        <v>6485.7142857142899</v>
      </c>
    </row>
    <row r="19" spans="1:100" ht="15" customHeight="1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5">
        <v>4402.6315789473701</v>
      </c>
      <c r="CE19" s="23">
        <v>4343.333333333333</v>
      </c>
      <c r="CF19" s="23">
        <v>4225</v>
      </c>
      <c r="CG19" s="96">
        <v>4222.5806451612907</v>
      </c>
      <c r="CH19" s="97">
        <v>4229.2307692307704</v>
      </c>
      <c r="CI19" s="98">
        <v>4119.2307692307695</v>
      </c>
      <c r="CJ19" s="98">
        <v>4179.411764705882</v>
      </c>
      <c r="CK19" s="100">
        <v>4242.105263157895</v>
      </c>
      <c r="CL19" s="77">
        <v>4252.51</v>
      </c>
      <c r="CM19" s="77">
        <v>4039.2857142857142</v>
      </c>
      <c r="CN19" s="102">
        <v>3878.5714285714298</v>
      </c>
      <c r="CO19" s="104">
        <v>3846.6666666666702</v>
      </c>
      <c r="CP19" s="105">
        <v>3626.6666666666665</v>
      </c>
      <c r="CQ19" s="105">
        <v>3847.7976190476202</v>
      </c>
      <c r="CR19" s="98">
        <v>4159.090909090909</v>
      </c>
      <c r="CS19" s="108">
        <v>4166.666666666667</v>
      </c>
      <c r="CT19" s="108">
        <v>4159.090909090909</v>
      </c>
      <c r="CU19" s="108">
        <v>5027.5</v>
      </c>
      <c r="CV19" s="21">
        <v>6490</v>
      </c>
    </row>
    <row r="20" spans="1:100" ht="15" customHeight="1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5">
        <v>4655.3019673230201</v>
      </c>
      <c r="CE20" s="23">
        <v>4616.6666666666697</v>
      </c>
      <c r="CF20" s="23">
        <v>4628.5714285714303</v>
      </c>
      <c r="CG20" s="96">
        <v>4630</v>
      </c>
      <c r="CH20" s="97">
        <v>4650</v>
      </c>
      <c r="CI20" s="98">
        <v>4660</v>
      </c>
      <c r="CJ20" s="98">
        <v>4680</v>
      </c>
      <c r="CK20" s="77">
        <v>4680.1000000000004</v>
      </c>
      <c r="CL20" s="77">
        <v>4750.1499999999996</v>
      </c>
      <c r="CM20" s="77">
        <v>3985.7142857142899</v>
      </c>
      <c r="CN20" s="58">
        <v>3650.15</v>
      </c>
      <c r="CO20" s="102">
        <v>3655.45</v>
      </c>
      <c r="CP20" s="77">
        <v>3633.5940476190499</v>
      </c>
      <c r="CQ20" s="105">
        <v>3644.4444444444443</v>
      </c>
      <c r="CR20" s="98">
        <v>4350</v>
      </c>
      <c r="CS20" s="108">
        <v>4700</v>
      </c>
      <c r="CT20" s="108">
        <v>4760.1233000000002</v>
      </c>
      <c r="CU20" s="108">
        <v>5660</v>
      </c>
      <c r="CV20" s="21">
        <v>6510.6</v>
      </c>
    </row>
    <row r="21" spans="1:100" ht="15" customHeight="1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5">
        <v>4662.5</v>
      </c>
      <c r="CE21" s="23">
        <v>4696.1538461538503</v>
      </c>
      <c r="CF21" s="23">
        <v>4675</v>
      </c>
      <c r="CG21" s="96">
        <v>4704.1666666666697</v>
      </c>
      <c r="CH21" s="97">
        <v>4745.8333333333303</v>
      </c>
      <c r="CI21" s="98">
        <v>4845.8333333333303</v>
      </c>
      <c r="CJ21" s="98">
        <v>4822.7272727272702</v>
      </c>
      <c r="CK21" s="77">
        <v>4822.75</v>
      </c>
      <c r="CL21" s="77">
        <v>4840.1499999999996</v>
      </c>
      <c r="CM21" s="77">
        <v>3961.5384615384614</v>
      </c>
      <c r="CN21" s="102">
        <v>3825</v>
      </c>
      <c r="CO21" s="104">
        <v>3897.0588235294099</v>
      </c>
      <c r="CP21" s="105">
        <v>3885.2941176470599</v>
      </c>
      <c r="CQ21" s="105">
        <v>3897.0588235294099</v>
      </c>
      <c r="CR21" s="98">
        <v>4055.8823529411766</v>
      </c>
      <c r="CS21" s="108">
        <v>4052.7777777777778</v>
      </c>
      <c r="CT21" s="108">
        <v>4088.2352941176468</v>
      </c>
      <c r="CU21" s="108">
        <v>5085.7142857142853</v>
      </c>
      <c r="CV21" s="21">
        <v>6785.7142857142853</v>
      </c>
    </row>
    <row r="22" spans="1:100" ht="15" customHeight="1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5">
        <v>4297.5</v>
      </c>
      <c r="CE22" s="23">
        <v>4433.333333333333</v>
      </c>
      <c r="CF22" s="23">
        <v>4500</v>
      </c>
      <c r="CG22" s="96">
        <v>4566.6666666666697</v>
      </c>
      <c r="CH22" s="97">
        <v>4630</v>
      </c>
      <c r="CI22" s="98">
        <v>4583.333333333333</v>
      </c>
      <c r="CJ22" s="98">
        <v>4741.666666666667</v>
      </c>
      <c r="CK22" s="77">
        <v>4741.6499999999996</v>
      </c>
      <c r="CL22" s="77">
        <v>4750.25</v>
      </c>
      <c r="CM22" s="77">
        <v>4412.5</v>
      </c>
      <c r="CN22" s="58">
        <v>4130.84</v>
      </c>
      <c r="CO22" s="104">
        <v>4142.8571428571404</v>
      </c>
      <c r="CP22" s="105">
        <v>4177.7777777777801</v>
      </c>
      <c r="CQ22" s="105">
        <v>4291.666666666667</v>
      </c>
      <c r="CR22" s="98">
        <v>4783.333333333333</v>
      </c>
      <c r="CS22" s="108">
        <v>5396.4285714285716</v>
      </c>
      <c r="CT22" s="108">
        <v>5686.875</v>
      </c>
      <c r="CU22" s="108">
        <v>5681.818181818182</v>
      </c>
      <c r="CV22" s="21">
        <v>6250</v>
      </c>
    </row>
    <row r="23" spans="1:100" ht="15" customHeight="1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5">
        <v>4578.5714285714303</v>
      </c>
      <c r="CE23" s="23">
        <v>4600</v>
      </c>
      <c r="CF23" s="23">
        <v>4611.1111111111104</v>
      </c>
      <c r="CG23" s="96">
        <v>4628.5714285714303</v>
      </c>
      <c r="CH23" s="97">
        <v>4883.333333333333</v>
      </c>
      <c r="CI23" s="98">
        <v>4885</v>
      </c>
      <c r="CJ23" s="98">
        <v>4865</v>
      </c>
      <c r="CK23" s="77">
        <v>4865.1000000000004</v>
      </c>
      <c r="CL23" s="77">
        <v>4960.8</v>
      </c>
      <c r="CM23" s="77">
        <v>4855</v>
      </c>
      <c r="CN23" s="102">
        <v>4630</v>
      </c>
      <c r="CO23" s="104">
        <v>4579.1666666666697</v>
      </c>
      <c r="CP23" s="105">
        <v>4583.6363636363603</v>
      </c>
      <c r="CQ23" s="105">
        <v>4666.666666666667</v>
      </c>
      <c r="CR23" s="98">
        <v>4637.5</v>
      </c>
      <c r="CS23" s="108">
        <v>5237.5</v>
      </c>
      <c r="CT23" s="108">
        <v>5403.2307692307695</v>
      </c>
      <c r="CU23" s="108">
        <v>4150</v>
      </c>
      <c r="CV23" s="21">
        <v>5983.333333333333</v>
      </c>
    </row>
    <row r="24" spans="1:100" ht="15" customHeight="1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5">
        <v>4102.5</v>
      </c>
      <c r="CE24" s="23">
        <v>4109.6666666666697</v>
      </c>
      <c r="CF24" s="23">
        <v>4100</v>
      </c>
      <c r="CG24" s="96">
        <v>4435</v>
      </c>
      <c r="CH24" s="97">
        <v>4466.6666666666697</v>
      </c>
      <c r="CI24" s="98">
        <v>4666.666666666667</v>
      </c>
      <c r="CJ24" s="98">
        <v>4675</v>
      </c>
      <c r="CK24" s="77">
        <v>4675.1000000000004</v>
      </c>
      <c r="CL24" s="77">
        <v>4699.9799999999996</v>
      </c>
      <c r="CM24" s="77">
        <v>4524.4444444444398</v>
      </c>
      <c r="CN24" s="58">
        <v>4390.6400000000003</v>
      </c>
      <c r="CO24" s="104">
        <v>4432.1428571428596</v>
      </c>
      <c r="CP24" s="105">
        <v>4400</v>
      </c>
      <c r="CQ24" s="105">
        <v>4406.666666666667</v>
      </c>
      <c r="CR24" s="98">
        <v>5181.4285714285716</v>
      </c>
      <c r="CS24" s="108">
        <v>5202.5</v>
      </c>
      <c r="CT24" s="108">
        <v>5446.2354999999998</v>
      </c>
      <c r="CU24" s="108">
        <v>5411.1111111111113</v>
      </c>
      <c r="CV24" s="21">
        <v>6080</v>
      </c>
    </row>
    <row r="25" spans="1:100" ht="15" customHeight="1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5">
        <v>4020</v>
      </c>
      <c r="CE25" s="23">
        <v>4373</v>
      </c>
      <c r="CF25" s="23">
        <v>4375.5</v>
      </c>
      <c r="CG25" s="96">
        <v>4391.6666666666697</v>
      </c>
      <c r="CH25" s="97">
        <v>4416.666666666667</v>
      </c>
      <c r="CI25" s="98">
        <v>4426.6666666666697</v>
      </c>
      <c r="CJ25" s="98">
        <v>4454.2857142857101</v>
      </c>
      <c r="CK25" s="77">
        <v>4454.3</v>
      </c>
      <c r="CL25" s="77">
        <v>4435</v>
      </c>
      <c r="CM25" s="77">
        <v>4500</v>
      </c>
      <c r="CN25" s="58">
        <v>4153.97</v>
      </c>
      <c r="CO25" s="104">
        <v>4195.4545454545496</v>
      </c>
      <c r="CP25" s="105">
        <v>4250</v>
      </c>
      <c r="CQ25" s="105">
        <v>4270</v>
      </c>
      <c r="CR25" s="98">
        <v>4681.818181818182</v>
      </c>
      <c r="CS25" s="108">
        <v>5000</v>
      </c>
      <c r="CT25" s="108">
        <v>5117.5455000000002</v>
      </c>
      <c r="CU25" s="108">
        <v>5344.4444444444443</v>
      </c>
      <c r="CV25" s="21">
        <v>5625</v>
      </c>
    </row>
    <row r="26" spans="1:100" ht="15" customHeight="1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5">
        <v>4416.666666666667</v>
      </c>
      <c r="CE26" s="23">
        <v>4433.3333333333303</v>
      </c>
      <c r="CF26" s="23">
        <v>4491.666666666667</v>
      </c>
      <c r="CG26" s="96">
        <v>4504</v>
      </c>
      <c r="CH26" s="97">
        <v>4581.25</v>
      </c>
      <c r="CI26" s="98">
        <v>4590.6666666666697</v>
      </c>
      <c r="CJ26" s="98">
        <v>4500</v>
      </c>
      <c r="CK26" s="100">
        <v>4650</v>
      </c>
      <c r="CL26" s="77">
        <v>4660.3</v>
      </c>
      <c r="CM26" s="77">
        <v>3975</v>
      </c>
      <c r="CN26" s="102">
        <v>3650</v>
      </c>
      <c r="CO26" s="104">
        <v>3630</v>
      </c>
      <c r="CP26" s="105">
        <v>3865</v>
      </c>
      <c r="CQ26" s="105">
        <v>3968</v>
      </c>
      <c r="CR26" s="98">
        <v>4900</v>
      </c>
      <c r="CS26" s="108">
        <v>4767.272727272727</v>
      </c>
      <c r="CT26" s="108">
        <v>4790.625</v>
      </c>
      <c r="CU26" s="108">
        <v>5240</v>
      </c>
      <c r="CV26" s="21">
        <v>5350</v>
      </c>
    </row>
    <row r="27" spans="1:100" ht="15" customHeight="1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5">
        <v>4583.3333333333303</v>
      </c>
      <c r="CE27" s="23">
        <v>4591.6666666666697</v>
      </c>
      <c r="CF27" s="23">
        <v>4595</v>
      </c>
      <c r="CG27" s="96">
        <v>4660</v>
      </c>
      <c r="CH27" s="97">
        <v>4760</v>
      </c>
      <c r="CI27" s="98">
        <v>4785</v>
      </c>
      <c r="CJ27" s="98">
        <v>4740</v>
      </c>
      <c r="CK27" s="100">
        <v>4862.5</v>
      </c>
      <c r="CL27" s="77">
        <v>4900.12</v>
      </c>
      <c r="CM27" s="77">
        <v>4866.6000000000004</v>
      </c>
      <c r="CN27" s="58">
        <v>4595.670157341</v>
      </c>
      <c r="CO27" s="104">
        <v>4621.4285714285697</v>
      </c>
      <c r="CP27" s="105">
        <v>4620</v>
      </c>
      <c r="CQ27" s="105">
        <v>4675.1000000000004</v>
      </c>
      <c r="CR27" s="98">
        <v>4437.5</v>
      </c>
      <c r="CS27" s="108">
        <v>5004.2857142857101</v>
      </c>
      <c r="CT27" s="108">
        <v>4987.5455000000002</v>
      </c>
      <c r="CU27" s="108">
        <v>5175</v>
      </c>
      <c r="CV27" s="21">
        <v>5675</v>
      </c>
    </row>
    <row r="28" spans="1:100" ht="15" customHeight="1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5">
        <v>4725</v>
      </c>
      <c r="CE28" s="23">
        <v>4950</v>
      </c>
      <c r="CF28" s="23">
        <v>4955</v>
      </c>
      <c r="CG28" s="96">
        <v>4963.3333333333303</v>
      </c>
      <c r="CH28" s="97">
        <v>4950</v>
      </c>
      <c r="CI28" s="98">
        <v>4962.5</v>
      </c>
      <c r="CJ28" s="98">
        <v>4962.8571428571404</v>
      </c>
      <c r="CK28" s="77">
        <v>4962.87</v>
      </c>
      <c r="CL28" s="77">
        <v>5000</v>
      </c>
      <c r="CM28" s="77">
        <v>4900</v>
      </c>
      <c r="CN28" s="102">
        <v>4750</v>
      </c>
      <c r="CO28" s="104">
        <v>4780</v>
      </c>
      <c r="CP28" s="105">
        <v>4816.6666666666697</v>
      </c>
      <c r="CQ28" s="105">
        <v>4866.6000000000004</v>
      </c>
      <c r="CR28" s="98">
        <v>5066.666666666667</v>
      </c>
      <c r="CS28" s="108">
        <v>5060</v>
      </c>
      <c r="CT28" s="108">
        <v>5300.33</v>
      </c>
      <c r="CU28" s="108">
        <v>5000</v>
      </c>
      <c r="CV28" s="21">
        <v>5650</v>
      </c>
    </row>
    <row r="29" spans="1:100" ht="15" customHeight="1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5">
        <v>4782.5</v>
      </c>
      <c r="CE29" s="23">
        <v>4786.6666666666697</v>
      </c>
      <c r="CF29" s="23">
        <v>4852.9411764705883</v>
      </c>
      <c r="CG29" s="96">
        <v>4860.25</v>
      </c>
      <c r="CH29" s="97">
        <v>4856.25</v>
      </c>
      <c r="CI29" s="98">
        <v>4860.5555555555602</v>
      </c>
      <c r="CJ29" s="98">
        <v>4884.1176470588198</v>
      </c>
      <c r="CK29" s="77">
        <v>4884.13</v>
      </c>
      <c r="CL29" s="77">
        <v>4900</v>
      </c>
      <c r="CM29" s="77">
        <v>4558.8235294117603</v>
      </c>
      <c r="CN29" s="102">
        <v>4296.4285714285697</v>
      </c>
      <c r="CO29" s="104">
        <v>4298.8095238095202</v>
      </c>
      <c r="CP29" s="105">
        <v>4377.7777777777801</v>
      </c>
      <c r="CQ29" s="105">
        <v>4390.6400000000003</v>
      </c>
      <c r="CR29" s="98">
        <v>5015</v>
      </c>
      <c r="CS29" s="108">
        <v>5344.4444444444398</v>
      </c>
      <c r="CT29" s="108">
        <v>5671.0526315789475</v>
      </c>
      <c r="CU29" s="108">
        <v>4866.0914179104475</v>
      </c>
      <c r="CV29" s="21">
        <v>6820</v>
      </c>
    </row>
    <row r="30" spans="1:100" ht="15" customHeight="1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5">
        <v>4416.6666666666697</v>
      </c>
      <c r="CE30" s="23">
        <v>4492.8571428571404</v>
      </c>
      <c r="CF30" s="23">
        <v>4537.5</v>
      </c>
      <c r="CG30" s="96">
        <v>4650</v>
      </c>
      <c r="CH30" s="97">
        <v>4660</v>
      </c>
      <c r="CI30" s="98">
        <v>4670</v>
      </c>
      <c r="CJ30" s="98">
        <v>4681.25</v>
      </c>
      <c r="CK30" s="100">
        <v>4675</v>
      </c>
      <c r="CL30" s="77">
        <v>4680.25</v>
      </c>
      <c r="CM30" s="77">
        <v>3800</v>
      </c>
      <c r="CN30" s="58">
        <v>3364.62</v>
      </c>
      <c r="CO30" s="104">
        <v>3366.6666666666702</v>
      </c>
      <c r="CP30" s="105">
        <v>3533.3333333333335</v>
      </c>
      <c r="CQ30" s="105">
        <v>3725</v>
      </c>
      <c r="CR30" s="98">
        <v>4150</v>
      </c>
      <c r="CS30" s="108">
        <v>4250</v>
      </c>
      <c r="CT30" s="108">
        <v>4530.2581200000004</v>
      </c>
      <c r="CU30" s="108">
        <v>5790</v>
      </c>
      <c r="CV30" s="21">
        <v>5750</v>
      </c>
    </row>
    <row r="31" spans="1:100" ht="15" customHeight="1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5">
        <v>4712.5</v>
      </c>
      <c r="CE31" s="23">
        <v>4941.6666666666697</v>
      </c>
      <c r="CF31" s="23">
        <v>4950</v>
      </c>
      <c r="CG31" s="96">
        <v>4983.3333333333303</v>
      </c>
      <c r="CH31" s="97">
        <v>4916.666666666667</v>
      </c>
      <c r="CI31" s="98">
        <v>4927.5</v>
      </c>
      <c r="CJ31" s="98">
        <v>4907.5</v>
      </c>
      <c r="CK31" s="77">
        <v>4907.51</v>
      </c>
      <c r="CL31" s="77">
        <v>4910</v>
      </c>
      <c r="CM31" s="77">
        <v>4840</v>
      </c>
      <c r="CN31" s="58">
        <v>4691.16</v>
      </c>
      <c r="CO31" s="104">
        <v>4633.3333333333303</v>
      </c>
      <c r="CP31" s="105">
        <v>4671.4285714285697</v>
      </c>
      <c r="CQ31" s="105">
        <v>4681.4285714285697</v>
      </c>
      <c r="CR31" s="98">
        <v>4700</v>
      </c>
      <c r="CS31" s="108">
        <v>4525</v>
      </c>
      <c r="CT31" s="108">
        <v>4583.3333333333303</v>
      </c>
      <c r="CU31" s="108">
        <v>4937.5</v>
      </c>
      <c r="CV31" s="21">
        <v>5511.1111111111113</v>
      </c>
    </row>
    <row r="32" spans="1:100" ht="15" customHeight="1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5">
        <v>4057.1428571428573</v>
      </c>
      <c r="CE32" s="23">
        <v>4154.1666666666697</v>
      </c>
      <c r="CF32" s="23">
        <v>4205.5555555555602</v>
      </c>
      <c r="CG32" s="96">
        <v>4325</v>
      </c>
      <c r="CH32" s="97">
        <v>4330</v>
      </c>
      <c r="CI32" s="98">
        <v>4360</v>
      </c>
      <c r="CJ32" s="98">
        <v>4380.7692307691996</v>
      </c>
      <c r="CK32" s="77">
        <v>4380.78</v>
      </c>
      <c r="CL32" s="77">
        <v>4400</v>
      </c>
      <c r="CM32" s="77">
        <v>3869.2307692307691</v>
      </c>
      <c r="CN32" s="102">
        <v>3657</v>
      </c>
      <c r="CO32" s="104">
        <v>3661.0526315789498</v>
      </c>
      <c r="CP32" s="105">
        <v>3754.5454545454545</v>
      </c>
      <c r="CQ32" s="105">
        <v>3920</v>
      </c>
      <c r="CR32" s="98">
        <v>5093.75</v>
      </c>
      <c r="CS32" s="108">
        <v>5145.4545454545496</v>
      </c>
      <c r="CT32" s="108">
        <v>5500.5532999999996</v>
      </c>
      <c r="CU32" s="108">
        <v>4751.0447761194027</v>
      </c>
      <c r="CV32" s="21">
        <v>6153.125</v>
      </c>
    </row>
    <row r="33" spans="1:100" ht="15" customHeight="1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5">
        <v>4189.3333333333303</v>
      </c>
      <c r="CE33" s="23">
        <v>4197.1428571428596</v>
      </c>
      <c r="CF33" s="23">
        <v>4271.7647058823504</v>
      </c>
      <c r="CG33" s="96">
        <v>4273.5714285714303</v>
      </c>
      <c r="CH33" s="97">
        <v>4391.5384615384601</v>
      </c>
      <c r="CI33" s="98">
        <v>4398.3333333333303</v>
      </c>
      <c r="CJ33" s="98">
        <v>4399.625</v>
      </c>
      <c r="CK33" s="77">
        <v>4399.6499999999996</v>
      </c>
      <c r="CL33" s="77">
        <v>4400.1499999999996</v>
      </c>
      <c r="CM33" s="77">
        <v>3795.8333333333335</v>
      </c>
      <c r="CN33" s="102">
        <v>3287.8571428571427</v>
      </c>
      <c r="CO33" s="104">
        <v>3285</v>
      </c>
      <c r="CP33" s="105">
        <v>3299.2857142857101</v>
      </c>
      <c r="CQ33" s="105">
        <v>3364.62</v>
      </c>
      <c r="CR33" s="98">
        <v>4161.5384615384601</v>
      </c>
      <c r="CS33" s="108">
        <v>4471.4285714285697</v>
      </c>
      <c r="CT33" s="108">
        <v>4536.3636363636397</v>
      </c>
      <c r="CU33" s="108">
        <v>4800.3997867803837</v>
      </c>
      <c r="CV33" s="21">
        <v>6384.6153846153802</v>
      </c>
    </row>
    <row r="34" spans="1:100" ht="15" customHeight="1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5">
        <v>4304.6153846153802</v>
      </c>
      <c r="CE34" s="23">
        <v>4246.1538461538503</v>
      </c>
      <c r="CF34" s="23">
        <v>4261.5384615384601</v>
      </c>
      <c r="CG34" s="96">
        <v>4380.7692307692296</v>
      </c>
      <c r="CH34" s="97">
        <v>4390.9090909090901</v>
      </c>
      <c r="CI34" s="98">
        <v>4395</v>
      </c>
      <c r="CJ34" s="98">
        <v>4399.0909090909099</v>
      </c>
      <c r="CK34" s="77">
        <v>4399.1000000000004</v>
      </c>
      <c r="CL34" s="77">
        <v>4440.91</v>
      </c>
      <c r="CM34" s="77">
        <v>3893.75</v>
      </c>
      <c r="CN34" s="102">
        <v>3596.1538461538462</v>
      </c>
      <c r="CO34" s="102">
        <v>3598.65</v>
      </c>
      <c r="CP34" s="105">
        <v>3644.4444444444443</v>
      </c>
      <c r="CQ34" s="105">
        <v>3675</v>
      </c>
      <c r="CR34" s="98">
        <v>4000</v>
      </c>
      <c r="CS34" s="108">
        <v>4555.5555555555602</v>
      </c>
      <c r="CT34" s="108">
        <v>4569.2307692307704</v>
      </c>
      <c r="CU34" s="108">
        <v>4763.5345997286295</v>
      </c>
      <c r="CV34" s="21">
        <v>6589.2857142857101</v>
      </c>
    </row>
    <row r="35" spans="1:100" ht="15" customHeight="1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5">
        <v>4633.3333333333303</v>
      </c>
      <c r="CE35" s="23">
        <v>4693.75</v>
      </c>
      <c r="CF35" s="23">
        <v>4695.3333333333303</v>
      </c>
      <c r="CG35" s="96">
        <v>4796.4285714285697</v>
      </c>
      <c r="CH35" s="97">
        <v>4748.6842105263204</v>
      </c>
      <c r="CI35" s="98">
        <v>4760.7692307692296</v>
      </c>
      <c r="CJ35" s="98">
        <v>4767.8571428571404</v>
      </c>
      <c r="CK35" s="77">
        <v>4767.87</v>
      </c>
      <c r="CL35" s="77">
        <v>4800</v>
      </c>
      <c r="CM35" s="77">
        <v>4534.375</v>
      </c>
      <c r="CN35" s="58">
        <v>4129.07</v>
      </c>
      <c r="CO35" s="102">
        <v>4130.45</v>
      </c>
      <c r="CP35" s="105">
        <v>4016.6666666666665</v>
      </c>
      <c r="CQ35" s="105">
        <v>4055</v>
      </c>
      <c r="CR35" s="98">
        <v>5067.8571428571431</v>
      </c>
      <c r="CS35" s="108">
        <v>5312.9032258064499</v>
      </c>
      <c r="CT35" s="108">
        <v>5625.7855</v>
      </c>
      <c r="CU35" s="108">
        <v>4776.320321469575</v>
      </c>
      <c r="CV35" s="21">
        <v>6647.0588235294099</v>
      </c>
    </row>
    <row r="36" spans="1:100" ht="15" customHeight="1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5">
        <v>4666.6666666666697</v>
      </c>
      <c r="CE36" s="23">
        <v>4700</v>
      </c>
      <c r="CF36" s="23">
        <v>4710</v>
      </c>
      <c r="CG36" s="96">
        <v>4887.5</v>
      </c>
      <c r="CH36" s="97">
        <v>4917.5</v>
      </c>
      <c r="CI36" s="98">
        <v>4945.5</v>
      </c>
      <c r="CJ36" s="98">
        <v>4887.5</v>
      </c>
      <c r="CK36" s="77">
        <v>4887.5200000000004</v>
      </c>
      <c r="CL36" s="77">
        <v>4900.1499999999996</v>
      </c>
      <c r="CM36" s="77">
        <v>4850</v>
      </c>
      <c r="CN36" s="58">
        <v>4594.03</v>
      </c>
      <c r="CO36" s="102">
        <v>4610.25</v>
      </c>
      <c r="CP36" s="77">
        <v>4710.71</v>
      </c>
      <c r="CQ36" s="105">
        <v>4756.25</v>
      </c>
      <c r="CR36" s="98">
        <v>4529.166666666667</v>
      </c>
      <c r="CS36" s="108">
        <v>5060</v>
      </c>
      <c r="CT36" s="108">
        <v>5200.3329999999996</v>
      </c>
      <c r="CU36" s="108">
        <v>5200</v>
      </c>
      <c r="CV36" s="21">
        <v>5900</v>
      </c>
    </row>
    <row r="37" spans="1:100" ht="15" customHeight="1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5">
        <v>4263.333333333333</v>
      </c>
      <c r="CE37" s="23">
        <v>4171.875</v>
      </c>
      <c r="CF37" s="23">
        <v>4177.7777777777801</v>
      </c>
      <c r="CG37" s="96">
        <v>4382.5</v>
      </c>
      <c r="CH37" s="97">
        <v>4207.2727272727298</v>
      </c>
      <c r="CI37" s="98">
        <v>4210</v>
      </c>
      <c r="CJ37" s="98">
        <v>4204.4444444444398</v>
      </c>
      <c r="CK37" s="77">
        <v>4204.45</v>
      </c>
      <c r="CL37" s="77">
        <v>4250</v>
      </c>
      <c r="CM37" s="77">
        <v>3949</v>
      </c>
      <c r="CN37" s="102">
        <v>3594.4444444444398</v>
      </c>
      <c r="CO37" s="104">
        <v>3630.909090909091</v>
      </c>
      <c r="CP37" s="77">
        <v>3856</v>
      </c>
      <c r="CQ37" s="105">
        <v>3921.4285714285716</v>
      </c>
      <c r="CR37" s="98">
        <v>4950</v>
      </c>
      <c r="CS37" s="108">
        <v>5101.7</v>
      </c>
      <c r="CT37" s="108">
        <v>5030.7855</v>
      </c>
      <c r="CU37" s="108">
        <v>5111.1111111111113</v>
      </c>
      <c r="CV37" s="21">
        <v>6578.5714285714284</v>
      </c>
    </row>
    <row r="38" spans="1:100" ht="15" customHeight="1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5">
        <v>4083.3333333333335</v>
      </c>
      <c r="CE38" s="23">
        <v>4125</v>
      </c>
      <c r="CF38" s="23">
        <v>4235</v>
      </c>
      <c r="CG38" s="96">
        <v>4262.5</v>
      </c>
      <c r="CH38" s="97">
        <v>4270</v>
      </c>
      <c r="CI38" s="98">
        <v>4281.6666666666697</v>
      </c>
      <c r="CJ38" s="98">
        <v>4282.6666666666697</v>
      </c>
      <c r="CK38" s="100">
        <v>4291.666666666667</v>
      </c>
      <c r="CL38" s="77">
        <v>4450</v>
      </c>
      <c r="CM38" s="77">
        <v>4583.333333333333</v>
      </c>
      <c r="CN38" s="77">
        <v>4183.3333333333303</v>
      </c>
      <c r="CO38" s="104">
        <v>4186.6666666666697</v>
      </c>
      <c r="CP38" s="77">
        <v>4350.833333333333</v>
      </c>
      <c r="CQ38" s="105">
        <v>4397</v>
      </c>
      <c r="CR38" s="98">
        <v>4483.3333333333303</v>
      </c>
      <c r="CS38" s="108">
        <v>5050</v>
      </c>
      <c r="CT38" s="108">
        <v>5125.3329999999996</v>
      </c>
      <c r="CU38" s="108">
        <v>5000</v>
      </c>
      <c r="CV38" s="21">
        <v>5875</v>
      </c>
    </row>
    <row r="39" spans="1:100" ht="15" customHeight="1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  <c r="CF39" s="23">
        <v>4575</v>
      </c>
      <c r="CG39" s="96">
        <v>4600</v>
      </c>
      <c r="CH39" s="97">
        <v>4610</v>
      </c>
      <c r="CI39" s="98">
        <v>4630</v>
      </c>
      <c r="CJ39" s="98">
        <v>4650</v>
      </c>
      <c r="CK39" s="100">
        <v>4600</v>
      </c>
      <c r="CL39" s="77">
        <v>4650.1499999999996</v>
      </c>
      <c r="CM39" s="77">
        <v>4500</v>
      </c>
      <c r="CN39" s="58">
        <v>4106.42</v>
      </c>
      <c r="CO39" s="102">
        <v>4198.25</v>
      </c>
      <c r="CP39" s="77">
        <v>4210.9639999999999</v>
      </c>
      <c r="CQ39" s="105">
        <v>4261.5384615384601</v>
      </c>
      <c r="CR39" s="98">
        <v>4400</v>
      </c>
      <c r="CS39" s="108">
        <v>5000</v>
      </c>
      <c r="CT39" s="108">
        <v>5100.7852199999998</v>
      </c>
      <c r="CU39" s="108">
        <v>5200</v>
      </c>
      <c r="CV39" s="21">
        <v>5750</v>
      </c>
    </row>
    <row r="40" spans="1:100" ht="15" customHeight="1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  <c r="CF40" s="23">
        <v>4200</v>
      </c>
      <c r="CG40" s="77">
        <v>4292.2431063541599</v>
      </c>
      <c r="CH40" s="97">
        <v>4307.2754896684301</v>
      </c>
      <c r="CI40" s="98">
        <v>4315.5</v>
      </c>
      <c r="CJ40" s="77">
        <v>4395.9281839160303</v>
      </c>
      <c r="CK40" s="77">
        <v>4397</v>
      </c>
      <c r="CL40" s="77">
        <v>4400.1499999999996</v>
      </c>
      <c r="CM40" s="77">
        <v>4376.998666123206</v>
      </c>
      <c r="CN40" s="58">
        <v>4065.31</v>
      </c>
      <c r="CO40" s="102">
        <v>4125.3599999999997</v>
      </c>
      <c r="CP40" s="77">
        <v>4293.4578083398728</v>
      </c>
      <c r="CQ40" s="105">
        <v>4325</v>
      </c>
      <c r="CR40" s="98">
        <v>5000</v>
      </c>
      <c r="CS40" s="108">
        <v>5060</v>
      </c>
      <c r="CT40" s="108">
        <v>5252.8571428571404</v>
      </c>
      <c r="CU40" s="108">
        <v>5104.2857142857138</v>
      </c>
      <c r="CV40" s="21">
        <v>4912.5</v>
      </c>
    </row>
    <row r="41" spans="1:100" ht="15" customHeight="1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5">
        <v>4500</v>
      </c>
      <c r="CE41" s="23">
        <v>4850</v>
      </c>
      <c r="CF41" s="23">
        <v>4865</v>
      </c>
      <c r="CG41" s="96">
        <v>4884.375</v>
      </c>
      <c r="CH41" s="97">
        <v>4879</v>
      </c>
      <c r="CI41" s="77">
        <v>4882.6412260264196</v>
      </c>
      <c r="CJ41" s="98">
        <v>4885.7142857142899</v>
      </c>
      <c r="CK41" s="77">
        <v>4885.72</v>
      </c>
      <c r="CL41" s="77">
        <v>4900</v>
      </c>
      <c r="CM41" s="77">
        <v>5000</v>
      </c>
      <c r="CN41" s="77">
        <v>4683.3333333333303</v>
      </c>
      <c r="CO41" s="102">
        <v>4695.47</v>
      </c>
      <c r="CP41" s="105">
        <v>4756.25</v>
      </c>
      <c r="CQ41" s="105">
        <v>4760.7692307692296</v>
      </c>
      <c r="CR41" s="98">
        <v>4500</v>
      </c>
      <c r="CS41" s="108">
        <v>4341.6666666666697</v>
      </c>
      <c r="CT41" s="108">
        <v>4441.6666666666697</v>
      </c>
      <c r="CU41" s="108">
        <v>5194.4444444444443</v>
      </c>
      <c r="CV41" s="21">
        <v>6750</v>
      </c>
    </row>
    <row r="42" spans="1:100" ht="15" customHeight="1">
      <c r="A42" s="83" t="s">
        <v>37</v>
      </c>
      <c r="B42" s="84"/>
      <c r="C42" s="85">
        <f t="shared" ref="C42:AH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ref="AI42:BN42" si="1">AVERAGE(AI5:AI41)</f>
        <v>2107.4755357182621</v>
      </c>
      <c r="AJ42" s="85">
        <f t="shared" si="1"/>
        <v>2145.3010586286541</v>
      </c>
      <c r="AK42" s="85">
        <f t="shared" si="1"/>
        <v>2084.735085724993</v>
      </c>
      <c r="AL42" s="85">
        <f t="shared" si="1"/>
        <v>2052.7897613576561</v>
      </c>
      <c r="AM42" s="85">
        <f t="shared" si="1"/>
        <v>2039.8190610448505</v>
      </c>
      <c r="AN42" s="85">
        <f t="shared" si="1"/>
        <v>2067.6820865444929</v>
      </c>
      <c r="AO42" s="85">
        <f t="shared" si="1"/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si="1"/>
        <v>1979.1511490430253</v>
      </c>
      <c r="BG42" s="85">
        <f t="shared" si="1"/>
        <v>1974.6662248748826</v>
      </c>
      <c r="BH42" s="85">
        <f t="shared" si="1"/>
        <v>1953.7112637444623</v>
      </c>
      <c r="BI42" s="85">
        <f t="shared" si="1"/>
        <v>1947.4669151640189</v>
      </c>
      <c r="BJ42" s="85">
        <f t="shared" si="1"/>
        <v>1949.7515743106944</v>
      </c>
      <c r="BK42" s="85">
        <f t="shared" si="1"/>
        <v>1949.0171065181919</v>
      </c>
      <c r="BL42" s="85">
        <f t="shared" si="1"/>
        <v>2018.9058892482371</v>
      </c>
      <c r="BM42" s="85">
        <f t="shared" si="1"/>
        <v>2057.7147840862722</v>
      </c>
      <c r="BN42" s="85">
        <f t="shared" si="1"/>
        <v>2069.2135145363227</v>
      </c>
      <c r="BO42" s="85">
        <f t="shared" ref="BO42:CG42" si="2">AVERAGE(BO5:BO41)</f>
        <v>2071.693661723154</v>
      </c>
      <c r="BP42" s="85">
        <f t="shared" si="2"/>
        <v>2068.6863283579801</v>
      </c>
      <c r="BQ42" s="85">
        <f t="shared" si="2"/>
        <v>2141.5877759635114</v>
      </c>
      <c r="BR42" s="85">
        <f t="shared" si="2"/>
        <v>2215.3284574557242</v>
      </c>
      <c r="BS42" s="85">
        <f t="shared" si="2"/>
        <v>2397.5998174331435</v>
      </c>
      <c r="BT42" s="85">
        <f t="shared" si="2"/>
        <v>2627.937876140224</v>
      </c>
      <c r="BU42" s="85">
        <f t="shared" si="2"/>
        <v>3312.4180274934865</v>
      </c>
      <c r="BV42" s="85">
        <f t="shared" si="2"/>
        <v>3594.814176897059</v>
      </c>
      <c r="BW42" s="85">
        <f t="shared" si="2"/>
        <v>3657.574784413493</v>
      </c>
      <c r="BX42" s="85">
        <f t="shared" si="2"/>
        <v>3708.5833900857497</v>
      </c>
      <c r="BY42" s="85">
        <f t="shared" si="2"/>
        <v>3778.3027349743134</v>
      </c>
      <c r="BZ42" s="85">
        <f t="shared" si="2"/>
        <v>3800.4694740925829</v>
      </c>
      <c r="CA42" s="85">
        <f t="shared" si="2"/>
        <v>3921.3515692265692</v>
      </c>
      <c r="CB42" s="85">
        <f t="shared" si="2"/>
        <v>4218.3804805021909</v>
      </c>
      <c r="CC42" s="85">
        <f t="shared" si="2"/>
        <v>4397.6774508066292</v>
      </c>
      <c r="CD42" s="85">
        <f t="shared" si="2"/>
        <v>4456.5615683027463</v>
      </c>
      <c r="CE42" s="85">
        <f t="shared" si="2"/>
        <v>4474.4797873237248</v>
      </c>
      <c r="CF42" s="85">
        <f t="shared" si="2"/>
        <v>4483.74843736611</v>
      </c>
      <c r="CG42" s="85">
        <f t="shared" si="2"/>
        <v>4549.1436541758621</v>
      </c>
      <c r="CH42" s="85">
        <f t="shared" ref="CH42:CI42" si="3">AVERAGE(CH5:CH41)</f>
        <v>4565.5583738755367</v>
      </c>
      <c r="CI42" s="85">
        <f t="shared" si="3"/>
        <v>4588.7483760391924</v>
      </c>
      <c r="CJ42" s="85">
        <f t="shared" ref="CJ42:CK42" si="4">AVERAGE(CJ5:CJ41)</f>
        <v>4600.5671207019332</v>
      </c>
      <c r="CK42" s="85">
        <f t="shared" si="4"/>
        <v>4610.4797818871502</v>
      </c>
      <c r="CL42" s="85">
        <f t="shared" ref="CL42:CM42" si="5">AVERAGE(CL5:CL41)</f>
        <v>4642.2730030030025</v>
      </c>
      <c r="CM42" s="85">
        <f t="shared" si="5"/>
        <v>4360.6856206321827</v>
      </c>
      <c r="CN42" s="85">
        <f t="shared" ref="CN42:CP42" si="6">AVERAGE(CN5:CN41)</f>
        <v>4068.2620063644617</v>
      </c>
      <c r="CO42" s="85">
        <f t="shared" si="6"/>
        <v>4072.8705572026297</v>
      </c>
      <c r="CP42" s="85">
        <f t="shared" si="6"/>
        <v>4115.3238816946487</v>
      </c>
      <c r="CQ42" s="85">
        <f t="shared" ref="CQ42:CT42" si="7">AVERAGE(CQ5:CQ41)</f>
        <v>4189.9592115511232</v>
      </c>
      <c r="CR42" s="85">
        <f t="shared" si="7"/>
        <v>4562.5094967742016</v>
      </c>
      <c r="CS42" s="85">
        <f t="shared" si="7"/>
        <v>4828.1822611837797</v>
      </c>
      <c r="CT42" s="85">
        <f t="shared" si="7"/>
        <v>4962.8698306953638</v>
      </c>
      <c r="CU42" s="85">
        <f t="shared" ref="CU42" si="8">AVERAGE(CU5:CU41)</f>
        <v>5139.245609251645</v>
      </c>
      <c r="CV42" s="85">
        <f t="shared" ref="CV42" si="9">AVERAGE(CV5:CV41)</f>
        <v>6154.4967396452685</v>
      </c>
    </row>
    <row r="43" spans="1:100" ht="15" customHeight="1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10">O42/N42*100-100</f>
        <v>28.239702406242088</v>
      </c>
      <c r="P43" s="85">
        <f t="shared" si="10"/>
        <v>5.484478141895849</v>
      </c>
      <c r="Q43" s="85">
        <f t="shared" si="10"/>
        <v>-7.9306415263560979</v>
      </c>
      <c r="R43" s="85">
        <f t="shared" si="10"/>
        <v>-2.6149626167780582</v>
      </c>
      <c r="S43" s="85">
        <f t="shared" si="10"/>
        <v>0.7488530175869812</v>
      </c>
      <c r="T43" s="85">
        <f t="shared" si="10"/>
        <v>-9.4258349522279019</v>
      </c>
      <c r="U43" s="85">
        <f t="shared" si="10"/>
        <v>0.46277838499308643</v>
      </c>
      <c r="V43" s="85">
        <f t="shared" si="10"/>
        <v>-10.578815060992497</v>
      </c>
      <c r="W43" s="85">
        <f t="shared" si="10"/>
        <v>-3.9819382846933422</v>
      </c>
      <c r="X43" s="85">
        <f t="shared" si="10"/>
        <v>24.203384927505383</v>
      </c>
      <c r="Y43" s="85">
        <f t="shared" si="10"/>
        <v>0.15748038161589761</v>
      </c>
      <c r="Z43" s="85">
        <f t="shared" si="10"/>
        <v>-4.2414394315864854</v>
      </c>
      <c r="AA43" s="85">
        <f t="shared" si="10"/>
        <v>-3.8160535769357438</v>
      </c>
      <c r="AB43" s="85">
        <f t="shared" si="10"/>
        <v>-1.5569333581607765</v>
      </c>
      <c r="AC43" s="85">
        <f t="shared" si="10"/>
        <v>-3.0301709186067711</v>
      </c>
      <c r="AD43" s="85">
        <f t="shared" si="10"/>
        <v>-1.5519807149466232</v>
      </c>
      <c r="AE43" s="85">
        <f t="shared" si="10"/>
        <v>0.68260289056436818</v>
      </c>
      <c r="AF43" s="85">
        <f t="shared" si="10"/>
        <v>-1.800314583783134</v>
      </c>
      <c r="AG43" s="85">
        <f t="shared" si="10"/>
        <v>-1.2030717342731378</v>
      </c>
      <c r="AH43" s="85">
        <f t="shared" si="10"/>
        <v>2.1732489756255404</v>
      </c>
      <c r="AI43" s="85">
        <f t="shared" si="10"/>
        <v>2.5962447772004111</v>
      </c>
      <c r="AJ43" s="85">
        <f t="shared" si="10"/>
        <v>1.7948261922528417</v>
      </c>
      <c r="AK43" s="85">
        <f t="shared" si="10"/>
        <v>-2.823192234957304</v>
      </c>
      <c r="AL43" s="85">
        <f t="shared" si="10"/>
        <v>-1.5323445451692663</v>
      </c>
      <c r="AM43" s="85">
        <f t="shared" si="10"/>
        <v>-0.63185721971971986</v>
      </c>
      <c r="AN43" s="85">
        <f t="shared" si="10"/>
        <v>1.3659557375334259</v>
      </c>
      <c r="AO43" s="85">
        <f t="shared" ref="AO43:BE43" si="11">AO42/AN42*100-100</f>
        <v>-0.15616677442980631</v>
      </c>
      <c r="AP43" s="85">
        <f t="shared" si="11"/>
        <v>-0.86828930124460157</v>
      </c>
      <c r="AQ43" s="85">
        <f t="shared" si="11"/>
        <v>-0.90332162758167556</v>
      </c>
      <c r="AR43" s="85">
        <f t="shared" si="11"/>
        <v>-1.610686501966228</v>
      </c>
      <c r="AS43" s="85">
        <f t="shared" si="11"/>
        <v>1.4746879703947684</v>
      </c>
      <c r="AT43" s="85">
        <f t="shared" si="11"/>
        <v>-1.2081428832588585</v>
      </c>
      <c r="AU43" s="85">
        <f t="shared" si="11"/>
        <v>-1.211160184564946</v>
      </c>
      <c r="AV43" s="85">
        <f t="shared" si="11"/>
        <v>-0.4376768016936694</v>
      </c>
      <c r="AW43" s="85">
        <f t="shared" si="11"/>
        <v>1.6682937506837305</v>
      </c>
      <c r="AX43" s="85">
        <f t="shared" si="11"/>
        <v>0.91966128278370718</v>
      </c>
      <c r="AY43" s="85">
        <f t="shared" si="11"/>
        <v>2.0745306051310308E-2</v>
      </c>
      <c r="AZ43" s="85">
        <f t="shared" si="11"/>
        <v>-1.1761049931580203</v>
      </c>
      <c r="BA43" s="85">
        <f t="shared" si="11"/>
        <v>-0.71579675437928358</v>
      </c>
      <c r="BB43" s="85">
        <f t="shared" si="11"/>
        <v>-1.1990417330485315</v>
      </c>
      <c r="BC43" s="85">
        <f t="shared" si="11"/>
        <v>0.39417660304559377</v>
      </c>
      <c r="BD43" s="85">
        <f t="shared" si="11"/>
        <v>0.4536904582351724</v>
      </c>
      <c r="BE43" s="85">
        <f t="shared" si="11"/>
        <v>-0.13211720066649946</v>
      </c>
      <c r="BF43" s="85">
        <f t="shared" ref="BF43:BJ43" si="12">BF42/BE42*100-100</f>
        <v>0.39627411973957294</v>
      </c>
      <c r="BG43" s="85">
        <f t="shared" si="12"/>
        <v>-0.22660847153140651</v>
      </c>
      <c r="BH43" s="85">
        <f t="shared" si="12"/>
        <v>-1.0611900313303835</v>
      </c>
      <c r="BI43" s="85">
        <f t="shared" si="12"/>
        <v>-0.31961470951830506</v>
      </c>
      <c r="BJ43" s="85">
        <f t="shared" si="12"/>
        <v>0.11731440102454371</v>
      </c>
      <c r="BK43" s="85">
        <f t="shared" ref="BK43:BO43" si="13">BK42/BJ42*100-100</f>
        <v>-3.7669814051170647E-2</v>
      </c>
      <c r="BL43" s="85">
        <f t="shared" si="13"/>
        <v>3.5858475790855096</v>
      </c>
      <c r="BM43" s="85">
        <f t="shared" si="13"/>
        <v>1.9222735960459261</v>
      </c>
      <c r="BN43" s="85">
        <f t="shared" si="13"/>
        <v>0.55881070296904056</v>
      </c>
      <c r="BO43" s="85">
        <f t="shared" si="13"/>
        <v>0.11985941370515718</v>
      </c>
      <c r="BP43" s="85">
        <f t="shared" ref="BP43:CJ43" si="14">BP42/BO42*100-100</f>
        <v>-0.14516303354776028</v>
      </c>
      <c r="BQ43" s="85">
        <f t="shared" si="14"/>
        <v>3.524045506860233</v>
      </c>
      <c r="BR43" s="85">
        <f t="shared" si="14"/>
        <v>3.4432714978976975</v>
      </c>
      <c r="BS43" s="85">
        <f t="shared" si="14"/>
        <v>8.2277352310435816</v>
      </c>
      <c r="BT43" s="85">
        <f t="shared" si="14"/>
        <v>9.6070268704674362</v>
      </c>
      <c r="BU43" s="85">
        <f t="shared" si="14"/>
        <v>26.046283573437833</v>
      </c>
      <c r="BV43" s="85">
        <f t="shared" si="14"/>
        <v>8.525377747000789</v>
      </c>
      <c r="BW43" s="85">
        <f t="shared" si="14"/>
        <v>1.7458651387262307</v>
      </c>
      <c r="BX43" s="85">
        <f t="shared" si="14"/>
        <v>1.3946018517413847</v>
      </c>
      <c r="BY43" s="85">
        <f t="shared" si="14"/>
        <v>1.8799454550475048</v>
      </c>
      <c r="BZ43" s="85">
        <f t="shared" si="14"/>
        <v>0.58668509839299077</v>
      </c>
      <c r="CA43" s="85">
        <f t="shared" si="14"/>
        <v>3.1807148026849603</v>
      </c>
      <c r="CB43" s="85">
        <f t="shared" si="14"/>
        <v>7.5746564936080745</v>
      </c>
      <c r="CC43" s="85">
        <f t="shared" si="14"/>
        <v>4.2503745485540776</v>
      </c>
      <c r="CD43" s="85">
        <f t="shared" si="14"/>
        <v>1.3389821821815531</v>
      </c>
      <c r="CE43" s="85">
        <f t="shared" si="14"/>
        <v>0.40206376028599777</v>
      </c>
      <c r="CF43" s="85">
        <f t="shared" si="14"/>
        <v>0.20714475163443069</v>
      </c>
      <c r="CG43" s="85">
        <f t="shared" si="14"/>
        <v>1.4584943317687049</v>
      </c>
      <c r="CH43" s="85">
        <f t="shared" si="14"/>
        <v>0.36083098155421567</v>
      </c>
      <c r="CI43" s="85">
        <f t="shared" si="14"/>
        <v>0.50793353768841598</v>
      </c>
      <c r="CJ43" s="85">
        <f t="shared" si="14"/>
        <v>0.25755922299977385</v>
      </c>
      <c r="CK43" s="85">
        <f t="shared" ref="CK43" si="15">CK42/CJ42*100-100</f>
        <v>0.21546607027231346</v>
      </c>
      <c r="CL43" s="85">
        <f t="shared" ref="CL43:CV43" si="16">CL42/CK42*100-100</f>
        <v>0.68958595677517565</v>
      </c>
      <c r="CM43" s="85">
        <f t="shared" si="16"/>
        <v>-6.0657221621534489</v>
      </c>
      <c r="CN43" s="85">
        <f t="shared" si="16"/>
        <v>-6.7059091094332786</v>
      </c>
      <c r="CO43" s="85">
        <f t="shared" si="16"/>
        <v>0.11328058101858574</v>
      </c>
      <c r="CP43" s="85">
        <f t="shared" si="16"/>
        <v>1.04234406411328</v>
      </c>
      <c r="CQ43" s="85">
        <f t="shared" si="16"/>
        <v>1.8135955274008779</v>
      </c>
      <c r="CR43" s="85">
        <f t="shared" si="16"/>
        <v>8.8915014780098574</v>
      </c>
      <c r="CS43" s="85">
        <f t="shared" si="16"/>
        <v>5.8229525790009831</v>
      </c>
      <c r="CT43" s="85">
        <f t="shared" si="16"/>
        <v>2.7896123680832403</v>
      </c>
      <c r="CU43" s="85">
        <f t="shared" si="16"/>
        <v>3.5539070048824755</v>
      </c>
      <c r="CV43" s="85">
        <f t="shared" si="16"/>
        <v>19.754866912100354</v>
      </c>
    </row>
    <row r="44" spans="1:100" ht="15" customHeight="1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17">O42/C42*100-100</f>
        <v>39.391855191786078</v>
      </c>
      <c r="P44" s="85">
        <f t="shared" si="17"/>
        <v>45.58859294030151</v>
      </c>
      <c r="Q44" s="85">
        <f t="shared" si="17"/>
        <v>35.569511840558533</v>
      </c>
      <c r="R44" s="85">
        <f t="shared" si="17"/>
        <v>30.354526498569726</v>
      </c>
      <c r="S44" s="85">
        <f t="shared" si="17"/>
        <v>31.964959767514642</v>
      </c>
      <c r="T44" s="85">
        <f t="shared" si="17"/>
        <v>12.907447548801713</v>
      </c>
      <c r="U44" s="85">
        <f t="shared" si="17"/>
        <v>7.4915394878441361</v>
      </c>
      <c r="V44" s="85">
        <f t="shared" si="17"/>
        <v>3.2489541344184971</v>
      </c>
      <c r="W44" s="85">
        <f t="shared" si="17"/>
        <v>-1.401923797200439</v>
      </c>
      <c r="X44" s="85">
        <f t="shared" si="17"/>
        <v>14.855026788772264</v>
      </c>
      <c r="Y44" s="85">
        <f t="shared" si="17"/>
        <v>21.159427729655761</v>
      </c>
      <c r="Z44" s="85">
        <f t="shared" si="17"/>
        <v>13.724970822467114</v>
      </c>
      <c r="AA44" s="85">
        <f t="shared" si="17"/>
        <v>-14.70257420045067</v>
      </c>
      <c r="AB44" s="85">
        <f t="shared" si="17"/>
        <v>-20.396438222247667</v>
      </c>
      <c r="AC44" s="85">
        <f t="shared" si="17"/>
        <v>-16.1594703403035</v>
      </c>
      <c r="AD44" s="85">
        <f t="shared" si="17"/>
        <v>-15.244330108673083</v>
      </c>
      <c r="AE44" s="85">
        <f t="shared" si="17"/>
        <v>-15.300063486552901</v>
      </c>
      <c r="AF44" s="85">
        <f t="shared" si="17"/>
        <v>-8.1690996984947049</v>
      </c>
      <c r="AG44" s="85">
        <f t="shared" si="17"/>
        <v>-9.691818049298746</v>
      </c>
      <c r="AH44" s="85">
        <f t="shared" si="17"/>
        <v>3.1867377431724861</v>
      </c>
      <c r="AI44" s="85">
        <f t="shared" si="17"/>
        <v>10.256045728651245</v>
      </c>
      <c r="AJ44" s="85">
        <f t="shared" si="17"/>
        <v>-9.6361583209344417</v>
      </c>
      <c r="AK44" s="85">
        <f t="shared" si="17"/>
        <v>-12.325373618632625</v>
      </c>
      <c r="AL44" s="85">
        <f t="shared" si="17"/>
        <v>-9.8449804236178693</v>
      </c>
      <c r="AM44" s="85">
        <f t="shared" si="17"/>
        <v>-6.8603733701998806</v>
      </c>
      <c r="AN44" s="85">
        <f t="shared" si="17"/>
        <v>-4.0949495740910464</v>
      </c>
      <c r="AO44" s="85">
        <f t="shared" ref="AO44:BE44" si="18">AO42/AC42*100-100</f>
        <v>-1.2525034753131763</v>
      </c>
      <c r="AP44" s="85">
        <f t="shared" si="18"/>
        <v>-0.56673228368546802</v>
      </c>
      <c r="AQ44" s="85">
        <f t="shared" si="18"/>
        <v>-2.1329776196556196</v>
      </c>
      <c r="AR44" s="85">
        <f t="shared" si="18"/>
        <v>-1.9439919253689482</v>
      </c>
      <c r="AS44" s="85">
        <f t="shared" si="18"/>
        <v>0.71368612021383626</v>
      </c>
      <c r="AT44" s="85">
        <f t="shared" si="18"/>
        <v>-2.6194019604673855</v>
      </c>
      <c r="AU44" s="85">
        <f t="shared" si="18"/>
        <v>-6.2332513071033873</v>
      </c>
      <c r="AV44" s="85">
        <f t="shared" si="18"/>
        <v>-8.2896873266921034</v>
      </c>
      <c r="AW44" s="85">
        <f t="shared" si="18"/>
        <v>-4.0508612777148301</v>
      </c>
      <c r="AX44" s="85">
        <f t="shared" si="18"/>
        <v>-1.6615706396124921</v>
      </c>
      <c r="AY44" s="85">
        <f t="shared" si="18"/>
        <v>-1.0157307800223663</v>
      </c>
      <c r="AZ44" s="85">
        <f t="shared" si="18"/>
        <v>-3.4980634518695553</v>
      </c>
      <c r="BA44" s="85">
        <f t="shared" si="18"/>
        <v>-4.0389619237211463</v>
      </c>
      <c r="BB44" s="85">
        <f t="shared" si="18"/>
        <v>-4.3591354229822485</v>
      </c>
      <c r="BC44" s="85">
        <f t="shared" si="18"/>
        <v>-3.1068850488780555</v>
      </c>
      <c r="BD44" s="85">
        <f t="shared" si="18"/>
        <v>-1.07390090663948</v>
      </c>
      <c r="BE44" s="85">
        <f t="shared" si="18"/>
        <v>-2.6403503410295315</v>
      </c>
      <c r="BF44" s="85">
        <f t="shared" ref="BF44:BJ44" si="19">BF42/AT42*100-100</f>
        <v>-1.0591929270714502</v>
      </c>
      <c r="BG44" s="85">
        <f t="shared" si="19"/>
        <v>-7.3126674298720218E-2</v>
      </c>
      <c r="BH44" s="85">
        <f t="shared" si="19"/>
        <v>-0.69892291441566101</v>
      </c>
      <c r="BI44" s="85">
        <f t="shared" si="19"/>
        <v>-2.6405454592936621</v>
      </c>
      <c r="BJ44" s="85">
        <f t="shared" si="19"/>
        <v>-3.4145874424670382</v>
      </c>
      <c r="BK44" s="85">
        <f t="shared" ref="BK44:BO44" si="20">BK42/AY42*100-100</f>
        <v>-3.4709962250394284</v>
      </c>
      <c r="BL44" s="85">
        <f t="shared" si="20"/>
        <v>1.180374152443207</v>
      </c>
      <c r="BM44" s="85">
        <f t="shared" si="20"/>
        <v>3.8688274649621377</v>
      </c>
      <c r="BN44" s="85">
        <f t="shared" si="20"/>
        <v>5.7168467006889898</v>
      </c>
      <c r="BO44" s="85">
        <f t="shared" si="20"/>
        <v>5.4279858400881693</v>
      </c>
      <c r="BP44" s="85">
        <f t="shared" ref="BP44:CJ44" si="21">BP42/BD42*100-100</f>
        <v>4.7994781450102266</v>
      </c>
      <c r="BQ44" s="85">
        <f t="shared" si="21"/>
        <v>8.6361865343524471</v>
      </c>
      <c r="BR44" s="85">
        <f t="shared" si="21"/>
        <v>11.933262829718558</v>
      </c>
      <c r="BS44" s="85">
        <f t="shared" si="21"/>
        <v>21.417978756640693</v>
      </c>
      <c r="BT44" s="85">
        <f t="shared" si="21"/>
        <v>34.510043777069995</v>
      </c>
      <c r="BU44" s="85">
        <f t="shared" si="21"/>
        <v>70.088539204503462</v>
      </c>
      <c r="BV44" s="85">
        <f t="shared" si="21"/>
        <v>84.372933673252817</v>
      </c>
      <c r="BW44" s="85">
        <f t="shared" si="21"/>
        <v>87.662528573058154</v>
      </c>
      <c r="BX44" s="85">
        <f t="shared" si="21"/>
        <v>83.692732278208553</v>
      </c>
      <c r="BY44" s="85">
        <f t="shared" si="21"/>
        <v>83.616445009509306</v>
      </c>
      <c r="BZ44" s="85">
        <f t="shared" si="21"/>
        <v>83.66734256248111</v>
      </c>
      <c r="CA44" s="85">
        <f t="shared" si="21"/>
        <v>89.28240413522056</v>
      </c>
      <c r="CB44" s="85">
        <f t="shared" si="21"/>
        <v>103.91590656716576</v>
      </c>
      <c r="CC44" s="85">
        <f t="shared" si="21"/>
        <v>105.34658911321492</v>
      </c>
      <c r="CD44" s="85">
        <f t="shared" si="21"/>
        <v>101.16933691273255</v>
      </c>
      <c r="CE44" s="85">
        <f t="shared" si="21"/>
        <v>86.623295296797153</v>
      </c>
      <c r="CF44" s="85">
        <f t="shared" si="21"/>
        <v>70.618509595500853</v>
      </c>
      <c r="CG44" s="85">
        <f t="shared" si="21"/>
        <v>37.336037191483598</v>
      </c>
      <c r="CH44" s="85">
        <f t="shared" si="21"/>
        <v>27.004016041140574</v>
      </c>
      <c r="CI44" s="85">
        <f t="shared" si="21"/>
        <v>25.458771084977741</v>
      </c>
      <c r="CJ44" s="85">
        <f t="shared" si="21"/>
        <v>24.051872016704451</v>
      </c>
      <c r="CK44" s="85">
        <f t="shared" ref="CK44" si="22">CK42/BY42*100-100</f>
        <v>22.025155348450241</v>
      </c>
      <c r="CL44" s="85">
        <f t="shared" ref="CL44:CV44" si="23">CL42/BZ42*100-100</f>
        <v>22.149987906728626</v>
      </c>
      <c r="CM44" s="85">
        <f t="shared" si="23"/>
        <v>11.203638430518637</v>
      </c>
      <c r="CN44" s="85">
        <f t="shared" si="23"/>
        <v>-3.5586755351157393</v>
      </c>
      <c r="CO44" s="85">
        <f t="shared" si="23"/>
        <v>-7.3858735033971783</v>
      </c>
      <c r="CP44" s="85">
        <f t="shared" si="23"/>
        <v>-7.65697234018144</v>
      </c>
      <c r="CQ44" s="85">
        <f t="shared" si="23"/>
        <v>-6.3587408882403054</v>
      </c>
      <c r="CR44" s="85">
        <f t="shared" si="23"/>
        <v>1.7565896148794309</v>
      </c>
      <c r="CS44" s="85">
        <f t="shared" si="23"/>
        <v>6.1338710803686212</v>
      </c>
      <c r="CT44" s="85">
        <f t="shared" si="23"/>
        <v>8.7023628718290666</v>
      </c>
      <c r="CU44" s="85">
        <f t="shared" si="23"/>
        <v>11.996675086543277</v>
      </c>
      <c r="CV44" s="85">
        <f t="shared" si="23"/>
        <v>33.776914414548173</v>
      </c>
    </row>
    <row r="46" spans="1:100" ht="15" customHeight="1">
      <c r="A46" s="86" t="s">
        <v>40</v>
      </c>
    </row>
    <row r="47" spans="1:100" ht="15" customHeight="1">
      <c r="A47" s="63" t="s">
        <v>24</v>
      </c>
      <c r="B47" s="21">
        <v>6820</v>
      </c>
      <c r="V47" s="63"/>
      <c r="W47" s="21"/>
      <c r="CL47" s="37"/>
      <c r="CM47" s="21"/>
    </row>
    <row r="48" spans="1:100" ht="15" customHeight="1">
      <c r="A48" s="63" t="s">
        <v>16</v>
      </c>
      <c r="B48" s="21">
        <v>6785.7142857142853</v>
      </c>
      <c r="V48" s="63"/>
      <c r="W48" s="21"/>
      <c r="CL48" s="37"/>
      <c r="CM48" s="21"/>
    </row>
    <row r="49" spans="1:91" ht="15" customHeight="1">
      <c r="A49" s="63" t="s">
        <v>4</v>
      </c>
      <c r="B49" s="21">
        <v>6750</v>
      </c>
      <c r="G49" s="67"/>
      <c r="V49" s="63"/>
      <c r="W49" s="21"/>
      <c r="CL49" s="37"/>
      <c r="CM49" s="21"/>
    </row>
    <row r="50" spans="1:91" ht="15" customHeight="1">
      <c r="V50" s="63"/>
      <c r="W50" s="77"/>
    </row>
    <row r="51" spans="1:91" ht="15" customHeight="1">
      <c r="A51" s="86" t="s">
        <v>41</v>
      </c>
    </row>
    <row r="52" spans="1:91" ht="15" customHeight="1">
      <c r="A52" s="63" t="s">
        <v>34</v>
      </c>
      <c r="B52" s="21">
        <v>4912.5</v>
      </c>
      <c r="V52" s="63"/>
      <c r="W52" s="21"/>
      <c r="Z52" s="63"/>
      <c r="CL52" s="37"/>
      <c r="CM52" s="21"/>
    </row>
    <row r="53" spans="1:91" ht="15" customHeight="1">
      <c r="A53" s="63" t="s">
        <v>21</v>
      </c>
      <c r="B53" s="21">
        <v>5350</v>
      </c>
      <c r="V53" s="63"/>
      <c r="W53" s="21"/>
      <c r="Z53" s="63"/>
      <c r="CL53" s="37"/>
      <c r="CM53" s="21"/>
    </row>
    <row r="54" spans="1:91" ht="15" customHeight="1">
      <c r="A54" s="63" t="s">
        <v>2</v>
      </c>
      <c r="B54" s="21">
        <v>5385</v>
      </c>
      <c r="V54" s="63"/>
      <c r="W54" s="21"/>
      <c r="Z54" s="63"/>
      <c r="CL54" s="37"/>
      <c r="CM54" s="21"/>
    </row>
    <row r="57" spans="1:91" ht="15" customHeight="1">
      <c r="A57" s="63"/>
      <c r="B57" s="27"/>
    </row>
    <row r="58" spans="1:91" ht="15" customHeight="1">
      <c r="A58" s="63"/>
      <c r="B58" s="27"/>
    </row>
    <row r="59" spans="1:91" ht="15" customHeight="1">
      <c r="A59" s="63"/>
      <c r="B59" s="27"/>
    </row>
    <row r="61" spans="1:91" ht="15" customHeight="1">
      <c r="B61" s="63"/>
      <c r="C61" s="64"/>
    </row>
  </sheetData>
  <sortState xmlns:xlrd2="http://schemas.microsoft.com/office/spreadsheetml/2017/richdata2" ref="A5:CG41">
    <sortCondition ref="A5:A41"/>
  </sortState>
  <mergeCells count="1"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59"/>
  <sheetViews>
    <sheetView zoomScale="120" zoomScaleNormal="120" workbookViewId="0">
      <pane xSplit="2" ySplit="4" topLeftCell="CH39" activePane="bottomRight" state="frozen"/>
      <selection pane="topRight" activeCell="C1" sqref="C1"/>
      <selection pane="bottomLeft" activeCell="A5" sqref="A5"/>
      <selection pane="bottomRight" activeCell="A46" sqref="A46:B54"/>
    </sheetView>
  </sheetViews>
  <sheetFormatPr defaultRowHeight="15" customHeight="1"/>
  <cols>
    <col min="1" max="1" width="17.44140625" customWidth="1"/>
    <col min="2" max="2" width="14.109375" customWidth="1"/>
    <col min="3" max="3" width="10"/>
    <col min="4" max="4" width="10.33203125" customWidth="1"/>
    <col min="5" max="6" width="10"/>
    <col min="7" max="12" width="9.33203125" customWidth="1"/>
    <col min="13" max="13" width="8.109375" bestFit="1" customWidth="1"/>
    <col min="14" max="14" width="9.33203125" customWidth="1"/>
    <col min="15" max="22" width="10"/>
    <col min="23" max="23" width="10.44140625" customWidth="1"/>
    <col min="24" max="24" width="10"/>
    <col min="25" max="25" width="9.33203125" style="1"/>
    <col min="26" max="26" width="10.6640625" customWidth="1"/>
    <col min="27" max="27" width="11.5546875" customWidth="1"/>
    <col min="28" max="32" width="10"/>
    <col min="33" max="33" width="10.5546875" customWidth="1"/>
    <col min="34" max="36" width="10"/>
    <col min="37" max="37" width="9.5546875" customWidth="1"/>
    <col min="38" max="80" width="10"/>
    <col min="81" max="81" width="10.5546875" bestFit="1" customWidth="1"/>
    <col min="82" max="83" width="10"/>
    <col min="84" max="84" width="10.33203125" bestFit="1" customWidth="1"/>
    <col min="89" max="89" width="9.44140625" customWidth="1"/>
    <col min="91" max="91" width="9.88671875" customWidth="1"/>
    <col min="95" max="95" width="10.33203125" customWidth="1"/>
    <col min="98" max="98" width="10.109375" customWidth="1"/>
  </cols>
  <sheetData>
    <row r="1" spans="1:100" ht="10.5" customHeight="1"/>
    <row r="2" spans="1:100" ht="15" customHeight="1">
      <c r="C2" s="111" t="s">
        <v>43</v>
      </c>
      <c r="D2" s="111"/>
      <c r="E2" s="111"/>
      <c r="F2" s="111"/>
      <c r="G2" s="111"/>
    </row>
    <row r="3" spans="1:100" ht="15" customHeight="1">
      <c r="C3" s="101" t="s">
        <v>47</v>
      </c>
    </row>
    <row r="4" spans="1:100" s="2" customFormat="1" ht="15" customHeight="1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  <c r="CF4" s="5">
        <v>44835</v>
      </c>
      <c r="CG4" s="5">
        <v>44866</v>
      </c>
      <c r="CH4" s="5">
        <v>44896</v>
      </c>
      <c r="CI4" s="5">
        <v>44927</v>
      </c>
      <c r="CJ4" s="5">
        <v>44958</v>
      </c>
      <c r="CK4" s="5">
        <v>44986</v>
      </c>
      <c r="CL4" s="5">
        <v>45017</v>
      </c>
      <c r="CM4" s="5">
        <v>45047</v>
      </c>
      <c r="CN4" s="5">
        <v>45078</v>
      </c>
      <c r="CO4" s="5">
        <v>45108</v>
      </c>
      <c r="CP4" s="5">
        <v>45139</v>
      </c>
      <c r="CQ4" s="5">
        <v>45170</v>
      </c>
      <c r="CR4" s="5">
        <v>45200</v>
      </c>
      <c r="CS4" s="5">
        <v>45231</v>
      </c>
      <c r="CT4" s="5">
        <v>45261</v>
      </c>
      <c r="CU4" s="5">
        <v>45292</v>
      </c>
      <c r="CV4" s="110">
        <v>45323</v>
      </c>
    </row>
    <row r="5" spans="1:100" ht="15" customHeight="1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5">
        <v>10080</v>
      </c>
      <c r="CE5" s="23">
        <v>9855.5555555555547</v>
      </c>
      <c r="CF5" s="23">
        <v>9970.454545454546</v>
      </c>
      <c r="CG5" s="96">
        <v>9990.5</v>
      </c>
      <c r="CH5" s="97">
        <v>10401.923076923076</v>
      </c>
      <c r="CI5" s="99">
        <v>10431.9230769231</v>
      </c>
      <c r="CJ5" s="98">
        <v>10587.5</v>
      </c>
      <c r="CK5" s="87">
        <v>10590.55</v>
      </c>
      <c r="CL5" s="87">
        <v>10600</v>
      </c>
      <c r="CM5" s="87">
        <v>9454.545454545454</v>
      </c>
      <c r="CN5">
        <v>9022.9599999999991</v>
      </c>
      <c r="CO5" s="104">
        <v>9036.6666666666697</v>
      </c>
      <c r="CP5" s="104">
        <v>9028.5430303030298</v>
      </c>
      <c r="CQ5" s="105">
        <v>9458.5430303030298</v>
      </c>
      <c r="CR5" s="98">
        <v>9943.3333333333303</v>
      </c>
      <c r="CS5" s="108">
        <v>10513.684210526315</v>
      </c>
      <c r="CT5" s="108">
        <v>11159.804333065758</v>
      </c>
      <c r="CU5" s="108">
        <v>11817.307692307691</v>
      </c>
      <c r="CV5" s="21">
        <v>15888.888888888889</v>
      </c>
    </row>
    <row r="6" spans="1:100" ht="15" customHeight="1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5">
        <v>9900</v>
      </c>
      <c r="CE6" s="23">
        <v>9975</v>
      </c>
      <c r="CF6" s="23">
        <v>10125</v>
      </c>
      <c r="CG6" s="96">
        <v>10128.75</v>
      </c>
      <c r="CH6" s="97">
        <v>10125</v>
      </c>
      <c r="CI6" s="99">
        <v>10135</v>
      </c>
      <c r="CJ6" s="98">
        <v>10225</v>
      </c>
      <c r="CK6" s="87">
        <v>10225.200000000001</v>
      </c>
      <c r="CL6" s="87">
        <v>10280</v>
      </c>
      <c r="CM6" s="87">
        <v>9400</v>
      </c>
      <c r="CN6">
        <v>9047.4500000000007</v>
      </c>
      <c r="CO6" s="104">
        <v>9080</v>
      </c>
      <c r="CP6" s="87">
        <v>9106.5300000000007</v>
      </c>
      <c r="CQ6" s="105">
        <v>9123.1966666666704</v>
      </c>
      <c r="CR6" s="98">
        <v>11200</v>
      </c>
      <c r="CS6" s="108">
        <v>11700</v>
      </c>
      <c r="CT6" s="108">
        <v>11625.458780000001</v>
      </c>
      <c r="CU6" s="108">
        <v>12000</v>
      </c>
      <c r="CV6" s="21">
        <v>15187.5</v>
      </c>
    </row>
    <row r="7" spans="1:100" ht="15" customHeight="1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5">
        <v>9800</v>
      </c>
      <c r="CE7" s="23">
        <v>9808.7142857142899</v>
      </c>
      <c r="CF7" s="23">
        <v>9985.7142857142899</v>
      </c>
      <c r="CG7" s="96">
        <v>9992</v>
      </c>
      <c r="CH7" s="97">
        <v>10014.285714285699</v>
      </c>
      <c r="CI7" s="99">
        <v>9985.7142857142899</v>
      </c>
      <c r="CJ7" s="98">
        <v>9866.6666666666697</v>
      </c>
      <c r="CK7" s="87">
        <v>9880.75</v>
      </c>
      <c r="CL7" s="87">
        <v>9980</v>
      </c>
      <c r="CM7" s="87">
        <v>7925</v>
      </c>
      <c r="CN7" s="102">
        <v>7500</v>
      </c>
      <c r="CO7" s="104">
        <v>7586.875</v>
      </c>
      <c r="CP7" s="105">
        <v>7597.9166666666697</v>
      </c>
      <c r="CQ7" s="107">
        <v>7604.2857142857101</v>
      </c>
      <c r="CR7" s="98">
        <v>10571.428571428571</v>
      </c>
      <c r="CS7" s="108">
        <v>10925</v>
      </c>
      <c r="CT7" s="108">
        <v>10967.5</v>
      </c>
      <c r="CU7" s="108">
        <v>10666.666666666666</v>
      </c>
      <c r="CV7" s="21">
        <v>14200</v>
      </c>
    </row>
    <row r="8" spans="1:100" ht="15" customHeight="1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5">
        <v>10044.166666666601</v>
      </c>
      <c r="CE8" s="23">
        <v>10054.285714285699</v>
      </c>
      <c r="CF8" s="23">
        <v>10206.25</v>
      </c>
      <c r="CG8" s="96">
        <v>10353.5714285714</v>
      </c>
      <c r="CH8" s="97">
        <v>10610</v>
      </c>
      <c r="CI8" s="99">
        <v>10712.222222222201</v>
      </c>
      <c r="CJ8" s="98">
        <v>10879.5</v>
      </c>
      <c r="CK8" s="87">
        <v>10880.2</v>
      </c>
      <c r="CL8" s="87">
        <v>10900</v>
      </c>
      <c r="CM8" s="87">
        <v>10174.285714285714</v>
      </c>
      <c r="CN8" s="102">
        <v>8992.8571428571431</v>
      </c>
      <c r="CO8" s="104">
        <v>8993.8888888888905</v>
      </c>
      <c r="CP8" s="87">
        <v>9088.2463492063507</v>
      </c>
      <c r="CQ8" s="107">
        <v>9188.8888888888996</v>
      </c>
      <c r="CR8" s="98">
        <v>10480.625</v>
      </c>
      <c r="CS8" s="108">
        <v>11857.5</v>
      </c>
      <c r="CT8" s="108">
        <v>12025.432567</v>
      </c>
      <c r="CU8" s="108">
        <v>12385</v>
      </c>
      <c r="CV8" s="21">
        <v>16245.833333333334</v>
      </c>
    </row>
    <row r="9" spans="1:100" ht="15" customHeight="1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5">
        <v>9948.863636363636</v>
      </c>
      <c r="CE9" s="23">
        <v>9966.6666666666697</v>
      </c>
      <c r="CF9" s="23">
        <v>10286.666666666601</v>
      </c>
      <c r="CG9" s="96">
        <v>10392.857142857143</v>
      </c>
      <c r="CH9" s="97">
        <v>10612.5</v>
      </c>
      <c r="CI9" s="99">
        <v>10662.5</v>
      </c>
      <c r="CJ9" s="98">
        <v>10768.75</v>
      </c>
      <c r="CK9" s="87">
        <v>10768.8</v>
      </c>
      <c r="CL9" s="87">
        <v>10790</v>
      </c>
      <c r="CM9" s="87">
        <v>9547.9166666666661</v>
      </c>
      <c r="CN9" s="102">
        <v>9833.3333333333303</v>
      </c>
      <c r="CO9" s="104">
        <v>9856.7857142857101</v>
      </c>
      <c r="CP9" s="105">
        <v>9830.3571428571395</v>
      </c>
      <c r="CQ9" s="107">
        <v>9860.7142857142899</v>
      </c>
      <c r="CR9" s="98">
        <v>9760.7142857142899</v>
      </c>
      <c r="CS9" s="108">
        <v>10131.333333333334</v>
      </c>
      <c r="CT9" s="108">
        <v>10264.285714285699</v>
      </c>
      <c r="CU9" s="108">
        <v>10498</v>
      </c>
      <c r="CV9" s="21">
        <v>15906.666666666666</v>
      </c>
    </row>
    <row r="10" spans="1:100" ht="15" customHeight="1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  <c r="CF10" s="23">
        <v>9812.2313642534991</v>
      </c>
      <c r="CG10" s="96">
        <v>9850</v>
      </c>
      <c r="CH10" s="87">
        <v>9871.9339306732109</v>
      </c>
      <c r="CI10" s="99">
        <v>9875</v>
      </c>
      <c r="CJ10" s="87">
        <v>9880.2667451211291</v>
      </c>
      <c r="CK10" s="87">
        <v>9885.32</v>
      </c>
      <c r="CL10" s="87">
        <v>10100</v>
      </c>
      <c r="CM10" s="87">
        <v>9935.1466862802827</v>
      </c>
      <c r="CN10" s="87">
        <v>9535.1466862802808</v>
      </c>
      <c r="CO10" s="102">
        <v>9562.8790476190006</v>
      </c>
      <c r="CP10" s="87">
        <v>9566.4598608834494</v>
      </c>
      <c r="CQ10" s="105">
        <v>9639.9264562126009</v>
      </c>
      <c r="CR10" s="98">
        <v>10750</v>
      </c>
      <c r="CS10" s="108">
        <v>10750</v>
      </c>
      <c r="CT10" s="108">
        <v>10700.12587</v>
      </c>
      <c r="CU10" s="108">
        <v>10750</v>
      </c>
      <c r="CV10" s="21">
        <v>13167.5</v>
      </c>
    </row>
    <row r="11" spans="1:100" ht="15" customHeight="1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5">
        <v>10169</v>
      </c>
      <c r="CE11" s="23">
        <v>10178.636363636364</v>
      </c>
      <c r="CF11" s="23">
        <v>10333.333333333299</v>
      </c>
      <c r="CG11" s="96">
        <v>10342.857142857099</v>
      </c>
      <c r="CH11" s="97">
        <v>10489.285714285714</v>
      </c>
      <c r="CI11" s="99">
        <v>10322.222222222223</v>
      </c>
      <c r="CJ11" s="98">
        <v>10528.571428571429</v>
      </c>
      <c r="CK11" s="100">
        <v>10692.857142857143</v>
      </c>
      <c r="CL11" s="87">
        <v>10700.15</v>
      </c>
      <c r="CM11" s="87">
        <v>10103.333333333334</v>
      </c>
      <c r="CN11" s="102">
        <v>9812.5499999999993</v>
      </c>
      <c r="CO11" s="102">
        <v>9878.4242630385997</v>
      </c>
      <c r="CP11" s="105">
        <v>9853.125</v>
      </c>
      <c r="CQ11" s="105">
        <v>9869.5165192744007</v>
      </c>
      <c r="CR11" s="98">
        <v>10952.272727272728</v>
      </c>
      <c r="CS11" s="108">
        <v>11625</v>
      </c>
      <c r="CT11" s="108">
        <v>12833.333333333334</v>
      </c>
      <c r="CU11" s="108">
        <v>12432.5</v>
      </c>
      <c r="CV11" s="21">
        <v>15750</v>
      </c>
    </row>
    <row r="12" spans="1:100" ht="15" customHeight="1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5">
        <v>9937.5</v>
      </c>
      <c r="CE12" s="23">
        <v>9938</v>
      </c>
      <c r="CF12" s="23">
        <v>10225</v>
      </c>
      <c r="CG12" s="96">
        <v>11150</v>
      </c>
      <c r="CH12" s="97">
        <v>11250</v>
      </c>
      <c r="CI12" s="99">
        <v>11260.666666666701</v>
      </c>
      <c r="CJ12" s="98">
        <v>10375</v>
      </c>
      <c r="CK12" s="87">
        <v>10375.15</v>
      </c>
      <c r="CL12" s="87">
        <v>10763.15</v>
      </c>
      <c r="CM12" s="87">
        <v>9400</v>
      </c>
      <c r="CN12">
        <v>9016.52</v>
      </c>
      <c r="CO12" s="104">
        <v>9022.2222222222208</v>
      </c>
      <c r="CP12" s="104">
        <v>9025.3403703703698</v>
      </c>
      <c r="CQ12" s="107">
        <v>9125</v>
      </c>
      <c r="CR12" s="98">
        <v>10520</v>
      </c>
      <c r="CS12" s="108">
        <v>11365</v>
      </c>
      <c r="CT12" s="108">
        <v>10868.783299999999</v>
      </c>
      <c r="CU12" s="108">
        <v>11000</v>
      </c>
      <c r="CV12" s="21">
        <v>14437.5</v>
      </c>
    </row>
    <row r="13" spans="1:100" ht="15" customHeight="1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  <c r="CF13" s="23">
        <v>9760</v>
      </c>
      <c r="CG13" s="96">
        <v>9850.7142857142899</v>
      </c>
      <c r="CH13" s="97">
        <v>9873.3333333333303</v>
      </c>
      <c r="CI13" s="99">
        <v>9888.5714285714294</v>
      </c>
      <c r="CJ13" s="98">
        <v>9857.1428571428605</v>
      </c>
      <c r="CK13" s="87">
        <v>9860.15</v>
      </c>
      <c r="CL13" s="87">
        <v>9900</v>
      </c>
      <c r="CM13" s="87">
        <v>8200</v>
      </c>
      <c r="CN13" s="103">
        <v>8000</v>
      </c>
      <c r="CO13" s="104">
        <v>8020</v>
      </c>
      <c r="CP13" s="87">
        <v>8103.6948979591898</v>
      </c>
      <c r="CQ13" s="87">
        <v>8113.6948979591898</v>
      </c>
      <c r="CR13" s="98">
        <v>11500</v>
      </c>
      <c r="CS13" s="108">
        <v>11944.444444444445</v>
      </c>
      <c r="CT13" s="108">
        <v>11900.478933</v>
      </c>
      <c r="CU13" s="108">
        <v>11500</v>
      </c>
      <c r="CV13" s="21">
        <v>14000</v>
      </c>
    </row>
    <row r="14" spans="1:100" ht="15" customHeight="1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5">
        <v>10982.142857142857</v>
      </c>
      <c r="CE14" s="23">
        <v>10937.5</v>
      </c>
      <c r="CF14" s="23">
        <v>10986.1111111111</v>
      </c>
      <c r="CG14" s="96">
        <v>11013.333333333299</v>
      </c>
      <c r="CH14" s="97">
        <v>10892.857142857143</v>
      </c>
      <c r="CI14" s="99">
        <v>10833.333333333334</v>
      </c>
      <c r="CJ14" s="98">
        <v>10803.571428571429</v>
      </c>
      <c r="CK14" s="87">
        <v>10810.65</v>
      </c>
      <c r="CL14" s="87">
        <v>10907.15</v>
      </c>
      <c r="CM14" s="87">
        <v>11083.333333333334</v>
      </c>
      <c r="CN14" s="102">
        <v>10096.4285714285</v>
      </c>
      <c r="CO14" s="102">
        <v>10175.331972789099</v>
      </c>
      <c r="CP14" s="104">
        <v>10172.8283770651</v>
      </c>
      <c r="CQ14" s="107">
        <v>10203.125</v>
      </c>
      <c r="CR14" s="98">
        <v>11928.571428571429</v>
      </c>
      <c r="CS14" s="108">
        <v>12583.333333333334</v>
      </c>
      <c r="CT14" s="108">
        <v>13572.222222222223</v>
      </c>
      <c r="CU14" s="108">
        <v>13040</v>
      </c>
      <c r="CV14" s="21">
        <v>15781.25</v>
      </c>
    </row>
    <row r="15" spans="1:100" ht="15" customHeight="1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5">
        <v>10965.416666666701</v>
      </c>
      <c r="CE15" s="23">
        <v>10294.642857142857</v>
      </c>
      <c r="CF15" s="23">
        <v>10530.357142857143</v>
      </c>
      <c r="CG15" s="96">
        <v>10535</v>
      </c>
      <c r="CH15" s="97">
        <v>10593.75</v>
      </c>
      <c r="CI15" s="99">
        <v>10595.625</v>
      </c>
      <c r="CJ15" s="98">
        <v>10713.888888888889</v>
      </c>
      <c r="CK15" s="100">
        <v>10046.875</v>
      </c>
      <c r="CL15" s="87">
        <v>10437.5</v>
      </c>
      <c r="CM15" s="87">
        <v>9857.1428571428569</v>
      </c>
      <c r="CN15" s="102">
        <v>9500</v>
      </c>
      <c r="CO15" s="104">
        <v>9510.7142857142899</v>
      </c>
      <c r="CP15" s="105">
        <v>9501.6666666666661</v>
      </c>
      <c r="CQ15" s="107">
        <v>9543.75</v>
      </c>
      <c r="CR15" s="98">
        <v>11987.5</v>
      </c>
      <c r="CS15" s="108">
        <v>12875</v>
      </c>
      <c r="CT15" s="108">
        <v>13041.666666666666</v>
      </c>
      <c r="CU15" s="108">
        <v>12637.5</v>
      </c>
      <c r="CV15" s="21">
        <v>16333.333333333334</v>
      </c>
    </row>
    <row r="16" spans="1:100" ht="15" customHeight="1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5">
        <v>11225</v>
      </c>
      <c r="CE16" s="23">
        <v>10557.1428571428</v>
      </c>
      <c r="CF16" s="23">
        <v>10660.666666666601</v>
      </c>
      <c r="CG16" s="96">
        <v>10737.5</v>
      </c>
      <c r="CH16" s="97">
        <v>10753.571428571429</v>
      </c>
      <c r="CI16" s="99">
        <v>10763.5714285714</v>
      </c>
      <c r="CJ16" s="98">
        <v>10540.625</v>
      </c>
      <c r="CK16" s="100">
        <v>9500</v>
      </c>
      <c r="CL16" s="87">
        <v>9600.25</v>
      </c>
      <c r="CM16" s="87">
        <v>9479.1666666666661</v>
      </c>
      <c r="CN16" s="102">
        <v>9183.3333333333303</v>
      </c>
      <c r="CO16" s="104">
        <v>9198.75</v>
      </c>
      <c r="CP16" s="105">
        <v>9196.4285714285706</v>
      </c>
      <c r="CQ16" s="107">
        <v>9198.2857142857101</v>
      </c>
      <c r="CR16" s="98">
        <v>9814.2857142857101</v>
      </c>
      <c r="CS16" s="108">
        <v>10368.8888888889</v>
      </c>
      <c r="CT16" s="108">
        <v>10142.857142857099</v>
      </c>
      <c r="CU16" s="108">
        <v>11212.5</v>
      </c>
      <c r="CV16" s="21">
        <v>16033.333333333334</v>
      </c>
    </row>
    <row r="17" spans="1:100" ht="15" customHeight="1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5">
        <v>9948.461538461539</v>
      </c>
      <c r="CE17" s="23">
        <v>9925</v>
      </c>
      <c r="CF17" s="23">
        <v>10415.384615384615</v>
      </c>
      <c r="CG17" s="96">
        <v>10460.4285714285</v>
      </c>
      <c r="CH17" s="97">
        <v>10235.714285714286</v>
      </c>
      <c r="CI17" s="99">
        <v>10240</v>
      </c>
      <c r="CJ17" s="98">
        <v>10260</v>
      </c>
      <c r="CK17" s="87">
        <v>10260.15</v>
      </c>
      <c r="CL17" s="87">
        <v>10311.549999999999</v>
      </c>
      <c r="CM17" s="87">
        <v>9525</v>
      </c>
      <c r="CN17" s="102">
        <v>9143.5</v>
      </c>
      <c r="CO17" s="104">
        <v>9146.4285714285706</v>
      </c>
      <c r="CP17" s="105">
        <v>9303.8888888888887</v>
      </c>
      <c r="CQ17" s="107">
        <v>9376</v>
      </c>
      <c r="CR17" s="98">
        <v>12536.875</v>
      </c>
      <c r="CS17" s="108">
        <v>12250</v>
      </c>
      <c r="CT17" s="108">
        <v>13265.625</v>
      </c>
      <c r="CU17" s="108">
        <v>12453.125</v>
      </c>
      <c r="CV17" s="21">
        <v>16321.428571428571</v>
      </c>
    </row>
    <row r="18" spans="1:100" ht="15" customHeight="1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5">
        <v>10673.333333333334</v>
      </c>
      <c r="CE18" s="23">
        <v>10680.083333333299</v>
      </c>
      <c r="CF18" s="23">
        <v>10491.071428571429</v>
      </c>
      <c r="CG18" s="96">
        <v>10501.5625</v>
      </c>
      <c r="CH18" s="97">
        <v>10451.923076923076</v>
      </c>
      <c r="CI18" s="99">
        <v>10516.666666666666</v>
      </c>
      <c r="CJ18" s="98">
        <v>10521.071428571429</v>
      </c>
      <c r="CK18" s="87">
        <v>10521.12</v>
      </c>
      <c r="CL18" s="87">
        <v>10573.47</v>
      </c>
      <c r="CM18" s="87">
        <v>9484.6153846153848</v>
      </c>
      <c r="CN18" s="102">
        <v>9196.4285714285706</v>
      </c>
      <c r="CO18" s="104">
        <v>9199.625</v>
      </c>
      <c r="CP18" s="105">
        <v>9241.5625</v>
      </c>
      <c r="CQ18" s="107">
        <v>9298.4375</v>
      </c>
      <c r="CR18" s="98">
        <v>11558.928571428571</v>
      </c>
      <c r="CS18" s="108">
        <v>10684.375</v>
      </c>
      <c r="CT18" s="108">
        <v>12556.666666666666</v>
      </c>
      <c r="CU18" s="108">
        <v>11894.865403788601</v>
      </c>
      <c r="CV18" s="21">
        <v>15062.5</v>
      </c>
    </row>
    <row r="19" spans="1:100" ht="15" customHeight="1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5">
        <v>10112.5</v>
      </c>
      <c r="CE19" s="23">
        <v>10150</v>
      </c>
      <c r="CF19" s="23">
        <v>10211.538461538399</v>
      </c>
      <c r="CG19" s="96">
        <v>10227.5862068966</v>
      </c>
      <c r="CH19" s="97">
        <v>10259.615384615385</v>
      </c>
      <c r="CI19" s="99">
        <v>10269.615384615399</v>
      </c>
      <c r="CJ19" s="98">
        <v>10270.833333333299</v>
      </c>
      <c r="CK19" s="87">
        <v>10270.85</v>
      </c>
      <c r="CL19" s="87">
        <v>10369.23076923077</v>
      </c>
      <c r="CM19" s="87">
        <v>9557.6923076923085</v>
      </c>
      <c r="CN19" s="102">
        <v>9192.3076923076896</v>
      </c>
      <c r="CO19" s="104">
        <v>9198.5689000000002</v>
      </c>
      <c r="CP19" s="105">
        <v>9260</v>
      </c>
      <c r="CQ19" s="107">
        <v>9282.1428571428605</v>
      </c>
      <c r="CR19" s="98">
        <v>9850</v>
      </c>
      <c r="CS19" s="108">
        <v>10769</v>
      </c>
      <c r="CT19" s="108">
        <v>11442.857142857099</v>
      </c>
      <c r="CU19" s="108">
        <v>12015</v>
      </c>
      <c r="CV19" s="21">
        <v>15930.76923076923</v>
      </c>
    </row>
    <row r="20" spans="1:100" ht="15" customHeight="1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  <c r="CF20" s="23">
        <v>9540</v>
      </c>
      <c r="CG20" s="96">
        <v>9560</v>
      </c>
      <c r="CH20" s="97">
        <v>9750</v>
      </c>
      <c r="CI20" s="99">
        <v>9850</v>
      </c>
      <c r="CJ20" s="98">
        <v>9766.6666666666661</v>
      </c>
      <c r="CK20" s="87">
        <v>9766.67</v>
      </c>
      <c r="CL20" s="87">
        <v>9801.4699999999993</v>
      </c>
      <c r="CM20" s="87">
        <v>8557.1428571428569</v>
      </c>
      <c r="CN20" s="87">
        <v>8157.1428571428596</v>
      </c>
      <c r="CO20" s="102">
        <v>8170.6064285714301</v>
      </c>
      <c r="CP20" s="105">
        <v>8173.4375</v>
      </c>
      <c r="CQ20" s="107">
        <v>8188.75</v>
      </c>
      <c r="CR20" s="98">
        <v>10030</v>
      </c>
      <c r="CS20" s="108">
        <v>9800</v>
      </c>
      <c r="CT20" s="108">
        <v>10450.157893</v>
      </c>
      <c r="CU20" s="108">
        <v>12450</v>
      </c>
      <c r="CV20" s="21">
        <v>15497.75</v>
      </c>
    </row>
    <row r="21" spans="1:100" ht="15" customHeight="1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5">
        <v>9940</v>
      </c>
      <c r="CE21" s="23">
        <v>10000</v>
      </c>
      <c r="CF21" s="23">
        <v>10141.1764705882</v>
      </c>
      <c r="CG21" s="96">
        <v>10166.1538461538</v>
      </c>
      <c r="CH21" s="97">
        <v>10312.571428571429</v>
      </c>
      <c r="CI21" s="99">
        <v>10317.5714285714</v>
      </c>
      <c r="CJ21" s="98">
        <v>10225</v>
      </c>
      <c r="CK21" s="87">
        <v>10225.15</v>
      </c>
      <c r="CL21" s="87">
        <v>10231.049999999999</v>
      </c>
      <c r="CM21" s="87">
        <v>9412.9</v>
      </c>
      <c r="CN21">
        <v>9017.1497003101995</v>
      </c>
      <c r="CO21" s="104">
        <v>9066.6666666666697</v>
      </c>
      <c r="CP21" s="87">
        <v>9090.5832733953703</v>
      </c>
      <c r="CQ21" s="107">
        <v>9168.75</v>
      </c>
      <c r="CR21" s="98">
        <v>9868.75</v>
      </c>
      <c r="CS21" s="108">
        <v>9887.5</v>
      </c>
      <c r="CT21" s="108">
        <v>10150.896339999999</v>
      </c>
      <c r="CU21" s="108">
        <v>11860</v>
      </c>
      <c r="CV21" s="21">
        <v>16013.333333333334</v>
      </c>
    </row>
    <row r="22" spans="1:100" ht="15" customHeight="1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5">
        <v>9500</v>
      </c>
      <c r="CE22" s="23">
        <v>9525</v>
      </c>
      <c r="CF22" s="23">
        <v>9660</v>
      </c>
      <c r="CG22" s="96">
        <v>9750</v>
      </c>
      <c r="CH22" s="97">
        <v>9850</v>
      </c>
      <c r="CI22" s="99">
        <v>9900</v>
      </c>
      <c r="CJ22" s="98">
        <v>9984.5</v>
      </c>
      <c r="CK22" s="100">
        <v>11687</v>
      </c>
      <c r="CL22" s="87">
        <v>11312.5</v>
      </c>
      <c r="CM22" s="87">
        <v>10975</v>
      </c>
      <c r="CN22" s="102">
        <v>9008.3333333332994</v>
      </c>
      <c r="CO22" s="104">
        <v>9318.8125</v>
      </c>
      <c r="CP22" s="105">
        <v>9367.5</v>
      </c>
      <c r="CQ22" s="107">
        <v>9374.4444444443998</v>
      </c>
      <c r="CR22" s="98">
        <v>12050</v>
      </c>
      <c r="CS22" s="108">
        <v>12440.909090909099</v>
      </c>
      <c r="CT22" s="108">
        <v>12909.857142857143</v>
      </c>
      <c r="CU22" s="108">
        <v>12875</v>
      </c>
      <c r="CV22" s="21">
        <v>14933.333333333334</v>
      </c>
    </row>
    <row r="23" spans="1:100" ht="15" customHeight="1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5">
        <v>10218.75</v>
      </c>
      <c r="CE23" s="23">
        <v>10225</v>
      </c>
      <c r="CF23" s="23">
        <v>10365</v>
      </c>
      <c r="CG23" s="96">
        <v>10392.857142857099</v>
      </c>
      <c r="CH23" s="97">
        <v>10383.333333333299</v>
      </c>
      <c r="CI23" s="99">
        <v>10416.666666666666</v>
      </c>
      <c r="CJ23" s="98">
        <v>10402.5</v>
      </c>
      <c r="CK23" s="87">
        <v>10402.549999999999</v>
      </c>
      <c r="CL23" s="87">
        <v>10550.55</v>
      </c>
      <c r="CM23" s="87">
        <v>9587.5</v>
      </c>
      <c r="CN23" s="102">
        <v>9312.5</v>
      </c>
      <c r="CO23" s="104">
        <v>9326.6666666666697</v>
      </c>
      <c r="CP23" s="87">
        <v>9335.9533333333293</v>
      </c>
      <c r="CQ23" s="107">
        <v>9340.7692307691996</v>
      </c>
      <c r="CR23" s="98">
        <v>11584.166666666666</v>
      </c>
      <c r="CS23" s="108">
        <v>11336.25</v>
      </c>
      <c r="CT23" s="108">
        <v>11501.538461538499</v>
      </c>
      <c r="CU23" s="108">
        <v>9699.5</v>
      </c>
      <c r="CV23" s="21">
        <v>13947.727272727272</v>
      </c>
    </row>
    <row r="24" spans="1:100" ht="15" customHeight="1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5">
        <v>9100</v>
      </c>
      <c r="CE24" s="23">
        <v>9400</v>
      </c>
      <c r="CF24" s="23">
        <v>9600</v>
      </c>
      <c r="CG24" s="96">
        <v>9760</v>
      </c>
      <c r="CH24" s="97">
        <v>10016.666666666701</v>
      </c>
      <c r="CI24" s="99">
        <v>10116.666666666701</v>
      </c>
      <c r="CJ24" s="98">
        <v>10187.5</v>
      </c>
      <c r="CK24" s="87">
        <v>10188.120000000001</v>
      </c>
      <c r="CL24" s="87">
        <v>10215</v>
      </c>
      <c r="CM24" s="87">
        <v>9845.4545454545496</v>
      </c>
      <c r="CN24" s="102">
        <v>8860</v>
      </c>
      <c r="CO24" s="104">
        <v>8833.3333333333303</v>
      </c>
      <c r="CP24" s="87">
        <v>8988.3815757575794</v>
      </c>
      <c r="CQ24" s="107">
        <v>8976.6666666667006</v>
      </c>
      <c r="CR24" s="98">
        <v>9471.4285714285998</v>
      </c>
      <c r="CS24" s="108">
        <v>10387.5</v>
      </c>
      <c r="CT24" s="108">
        <v>10511.25</v>
      </c>
      <c r="CU24" s="108">
        <v>12537.5</v>
      </c>
      <c r="CV24" s="21">
        <v>16125</v>
      </c>
    </row>
    <row r="25" spans="1:100" ht="15" customHeight="1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5">
        <v>8150</v>
      </c>
      <c r="CE25" s="23">
        <v>8545.5555555556002</v>
      </c>
      <c r="CF25" s="23">
        <v>9202.8571428571395</v>
      </c>
      <c r="CG25" s="96">
        <v>9400</v>
      </c>
      <c r="CH25" s="97">
        <v>10098.888888888889</v>
      </c>
      <c r="CI25" s="99">
        <v>10099.8888888889</v>
      </c>
      <c r="CJ25" s="98">
        <v>10219.09090909091</v>
      </c>
      <c r="CK25" s="87">
        <v>10219.1</v>
      </c>
      <c r="CL25" s="87">
        <v>10259.06</v>
      </c>
      <c r="CM25" s="87">
        <v>9838.8888888888887</v>
      </c>
      <c r="CN25" s="102">
        <v>9341.4285714285706</v>
      </c>
      <c r="CO25" s="102">
        <v>9346.4785714285699</v>
      </c>
      <c r="CP25" s="105">
        <v>9332.5</v>
      </c>
      <c r="CQ25" s="107">
        <v>9435.4545454545005</v>
      </c>
      <c r="CR25" s="98">
        <v>10035</v>
      </c>
      <c r="CS25" s="108">
        <v>11500</v>
      </c>
      <c r="CT25" s="108">
        <v>11665.333329999999</v>
      </c>
      <c r="CU25" s="108">
        <v>12537.5</v>
      </c>
      <c r="CV25" s="21">
        <v>13562.5</v>
      </c>
    </row>
    <row r="26" spans="1:100" ht="15" customHeight="1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5">
        <v>9833.3333333333339</v>
      </c>
      <c r="CE26" s="23">
        <v>9840</v>
      </c>
      <c r="CF26" s="23">
        <v>9950</v>
      </c>
      <c r="CG26" s="96">
        <v>10256</v>
      </c>
      <c r="CH26" s="97">
        <v>10217.857142857099</v>
      </c>
      <c r="CI26" s="99">
        <v>10225</v>
      </c>
      <c r="CJ26" s="98">
        <v>10200</v>
      </c>
      <c r="CK26" s="87">
        <v>10210</v>
      </c>
      <c r="CL26" s="87">
        <v>10250</v>
      </c>
      <c r="CM26" s="87">
        <v>9062.5</v>
      </c>
      <c r="CN26" s="102">
        <v>8975</v>
      </c>
      <c r="CO26" s="104">
        <v>8982.2222222222208</v>
      </c>
      <c r="CP26" s="87">
        <v>8997.4305555555493</v>
      </c>
      <c r="CQ26" s="107">
        <v>8999.4305555555493</v>
      </c>
      <c r="CR26" s="98">
        <v>10733.333333333334</v>
      </c>
      <c r="CS26" s="108">
        <v>10903.636363636364</v>
      </c>
      <c r="CT26" s="108">
        <v>11575.625</v>
      </c>
      <c r="CU26" s="108">
        <v>12600</v>
      </c>
      <c r="CV26" s="21">
        <v>13750</v>
      </c>
    </row>
    <row r="27" spans="1:100" ht="15" customHeight="1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5">
        <v>10753.125</v>
      </c>
      <c r="CE27" s="23">
        <v>10760</v>
      </c>
      <c r="CF27" s="23">
        <v>10783.333333333334</v>
      </c>
      <c r="CG27" s="96">
        <v>10840</v>
      </c>
      <c r="CH27" s="97">
        <v>10160</v>
      </c>
      <c r="CI27" s="99">
        <v>10220</v>
      </c>
      <c r="CJ27" s="98">
        <v>9920</v>
      </c>
      <c r="CK27" s="87">
        <v>9925.15</v>
      </c>
      <c r="CL27" s="87">
        <v>10055.370000000001</v>
      </c>
      <c r="CM27" s="87">
        <v>8938.75</v>
      </c>
      <c r="CN27" s="102">
        <v>8621.4285714285706</v>
      </c>
      <c r="CO27" s="104">
        <v>8840</v>
      </c>
      <c r="CP27" s="105">
        <v>8839.4444444444507</v>
      </c>
      <c r="CQ27" s="107">
        <v>8892.8571428571431</v>
      </c>
      <c r="CR27" s="98">
        <v>11365</v>
      </c>
      <c r="CS27" s="108">
        <v>12615.833333333334</v>
      </c>
      <c r="CT27" s="108">
        <v>12720.833333333299</v>
      </c>
      <c r="CU27" s="108">
        <v>12000</v>
      </c>
      <c r="CV27" s="21">
        <v>15234.375</v>
      </c>
    </row>
    <row r="28" spans="1:100" ht="15" customHeight="1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5">
        <v>10062.5</v>
      </c>
      <c r="CE28" s="23">
        <v>10070</v>
      </c>
      <c r="CF28" s="23">
        <v>10125</v>
      </c>
      <c r="CG28" s="96">
        <v>10156.25</v>
      </c>
      <c r="CH28" s="97">
        <v>10312.5</v>
      </c>
      <c r="CI28" s="99">
        <v>10400</v>
      </c>
      <c r="CJ28" s="98">
        <v>10434.375</v>
      </c>
      <c r="CK28" s="87">
        <v>10434.719999999999</v>
      </c>
      <c r="CL28" s="87">
        <v>10495.27</v>
      </c>
      <c r="CM28" s="87">
        <v>9840</v>
      </c>
      <c r="CN28" s="102">
        <v>9500</v>
      </c>
      <c r="CO28" s="104">
        <v>9585.7142857142899</v>
      </c>
      <c r="CP28" s="105">
        <v>9591.6666666666697</v>
      </c>
      <c r="CQ28" s="107">
        <v>9593.75</v>
      </c>
      <c r="CR28" s="98">
        <v>10610</v>
      </c>
      <c r="CS28" s="108">
        <v>11031.25</v>
      </c>
      <c r="CT28" s="108">
        <v>11992.307692307701</v>
      </c>
      <c r="CU28" s="108">
        <v>10000</v>
      </c>
      <c r="CV28" s="21">
        <v>14450</v>
      </c>
    </row>
    <row r="29" spans="1:100" ht="15" customHeight="1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5">
        <v>10007.894736842105</v>
      </c>
      <c r="CE29" s="23">
        <v>10018.333333333299</v>
      </c>
      <c r="CF29" s="23">
        <v>9941.176470588236</v>
      </c>
      <c r="CG29" s="96">
        <v>9962.5</v>
      </c>
      <c r="CH29" s="97">
        <v>10047.058823529413</v>
      </c>
      <c r="CI29" s="99">
        <v>9877.5</v>
      </c>
      <c r="CJ29" s="98">
        <v>9990</v>
      </c>
      <c r="CK29" s="100">
        <v>9950.5882352941208</v>
      </c>
      <c r="CL29" s="87">
        <v>9965.3700000000008</v>
      </c>
      <c r="CM29" s="87">
        <v>9741.176470588236</v>
      </c>
      <c r="CN29" s="102">
        <v>9528.5714285714294</v>
      </c>
      <c r="CO29" s="104">
        <v>9565.5812999999998</v>
      </c>
      <c r="CP29" s="105">
        <v>9586.1111111111095</v>
      </c>
      <c r="CQ29" s="107">
        <v>9620.8333333333339</v>
      </c>
      <c r="CR29" s="98">
        <v>9071.0526315788993</v>
      </c>
      <c r="CS29" s="108">
        <v>10183.333333333299</v>
      </c>
      <c r="CT29" s="108">
        <v>10436.8421052632</v>
      </c>
      <c r="CU29" s="108">
        <v>11020.233050847457</v>
      </c>
      <c r="CV29" s="21">
        <v>14207.142857142857</v>
      </c>
    </row>
    <row r="30" spans="1:100" ht="15" customHeight="1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5">
        <v>9775</v>
      </c>
      <c r="CE30" s="23">
        <v>9862.5</v>
      </c>
      <c r="CF30" s="23">
        <v>9971.4285714285998</v>
      </c>
      <c r="CG30" s="96">
        <v>9982.5</v>
      </c>
      <c r="CH30" s="97">
        <v>10012.5</v>
      </c>
      <c r="CI30" s="99">
        <v>10019.166666666601</v>
      </c>
      <c r="CJ30" s="98">
        <v>10042.857142857099</v>
      </c>
      <c r="CK30" s="87">
        <v>10042.870000000001</v>
      </c>
      <c r="CL30" s="87">
        <v>10129.33</v>
      </c>
      <c r="CM30" s="87">
        <v>9887.5</v>
      </c>
      <c r="CN30" s="102">
        <v>9528.5714285714294</v>
      </c>
      <c r="CO30" s="104">
        <v>9588.0952380952403</v>
      </c>
      <c r="CP30" s="87">
        <v>9883.3741666666701</v>
      </c>
      <c r="CQ30" s="87">
        <v>9950.15</v>
      </c>
      <c r="CR30" s="98">
        <v>10675</v>
      </c>
      <c r="CS30" s="108">
        <v>12305</v>
      </c>
      <c r="CT30" s="108">
        <v>12445.287354</v>
      </c>
      <c r="CU30" s="108">
        <v>11700</v>
      </c>
      <c r="CV30" s="21">
        <v>15000</v>
      </c>
    </row>
    <row r="31" spans="1:100" ht="15" customHeight="1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5">
        <v>9925</v>
      </c>
      <c r="CE31" s="23">
        <v>9960</v>
      </c>
      <c r="CF31" s="23">
        <v>10150</v>
      </c>
      <c r="CG31" s="96">
        <v>10155</v>
      </c>
      <c r="CH31" s="97">
        <v>10233.333333333299</v>
      </c>
      <c r="CI31" s="99">
        <v>10237.5</v>
      </c>
      <c r="CJ31" s="98">
        <v>10125</v>
      </c>
      <c r="CK31" s="87">
        <v>10125.15</v>
      </c>
      <c r="CL31" s="87">
        <v>10170.879999999999</v>
      </c>
      <c r="CM31" s="87">
        <v>9780</v>
      </c>
      <c r="CN31" s="102">
        <v>9500</v>
      </c>
      <c r="CO31" s="104">
        <v>9553.3333333333303</v>
      </c>
      <c r="CP31" s="105">
        <v>9535.7142857142899</v>
      </c>
      <c r="CQ31" s="107">
        <v>9676.6666666666661</v>
      </c>
      <c r="CR31" s="98">
        <v>9881.25</v>
      </c>
      <c r="CS31" s="108">
        <v>10000</v>
      </c>
      <c r="CT31" s="108">
        <v>10724.285714285714</v>
      </c>
      <c r="CU31" s="108">
        <v>10400</v>
      </c>
      <c r="CV31" s="21">
        <v>14385.714285714286</v>
      </c>
    </row>
    <row r="32" spans="1:100" ht="15" customHeight="1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5">
        <v>10228.571428571429</v>
      </c>
      <c r="CE32" s="23">
        <v>10235.909090908999</v>
      </c>
      <c r="CF32" s="23">
        <v>10212.5</v>
      </c>
      <c r="CG32" s="96">
        <v>11458.333333333334</v>
      </c>
      <c r="CH32" s="97">
        <v>10607.5</v>
      </c>
      <c r="CI32" s="99">
        <v>10648.0769230769</v>
      </c>
      <c r="CJ32" s="98">
        <v>10383.181818181818</v>
      </c>
      <c r="CK32" s="87">
        <v>10383.200000000001</v>
      </c>
      <c r="CL32" s="87">
        <v>10554.02</v>
      </c>
      <c r="CM32" s="87">
        <v>10120.833333333299</v>
      </c>
      <c r="CN32" s="102">
        <v>9875.625</v>
      </c>
      <c r="CO32" s="102">
        <v>9885.1239999999998</v>
      </c>
      <c r="CP32" s="105">
        <v>9963.6363636363603</v>
      </c>
      <c r="CQ32" s="107">
        <v>9967.1111111111095</v>
      </c>
      <c r="CR32" s="98">
        <v>10621.666666666701</v>
      </c>
      <c r="CS32" s="108">
        <v>11047.727272727272</v>
      </c>
      <c r="CT32" s="108">
        <v>11293.333333333299</v>
      </c>
      <c r="CU32" s="108">
        <v>11134.816384180791</v>
      </c>
      <c r="CV32" s="21">
        <v>16375</v>
      </c>
    </row>
    <row r="33" spans="1:100" ht="15" customHeight="1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5">
        <v>10129.6875</v>
      </c>
      <c r="CE33" s="23">
        <v>10140.384615384601</v>
      </c>
      <c r="CF33" s="23">
        <v>10252.0588235294</v>
      </c>
      <c r="CG33" s="96">
        <v>10285.357142857099</v>
      </c>
      <c r="CH33" s="97">
        <v>10283.9285714285</v>
      </c>
      <c r="CI33" s="99">
        <v>10353.8461538461</v>
      </c>
      <c r="CJ33" s="98">
        <v>10369.6428571428</v>
      </c>
      <c r="CK33" s="87">
        <v>10369.64</v>
      </c>
      <c r="CL33" s="87">
        <v>10260.48</v>
      </c>
      <c r="CM33" s="87">
        <v>9519.2307692307695</v>
      </c>
      <c r="CN33" s="102">
        <v>9069.2307692307695</v>
      </c>
      <c r="CO33" s="104">
        <v>9098.8636363636397</v>
      </c>
      <c r="CP33" s="105">
        <v>9092.8571428571431</v>
      </c>
      <c r="CQ33" s="107">
        <v>9155</v>
      </c>
      <c r="CR33" s="98">
        <v>10367.307692307701</v>
      </c>
      <c r="CS33" s="108">
        <v>11585.714285714286</v>
      </c>
      <c r="CT33" s="108">
        <v>11809.090909090901</v>
      </c>
      <c r="CU33" s="108">
        <v>10979.649717514123</v>
      </c>
      <c r="CV33" s="21">
        <v>14957.692307692309</v>
      </c>
    </row>
    <row r="34" spans="1:100" ht="15" customHeight="1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5">
        <v>10118.75</v>
      </c>
      <c r="CE34" s="23">
        <v>10124.166666666701</v>
      </c>
      <c r="CF34" s="23">
        <v>10153.8461538461</v>
      </c>
      <c r="CG34" s="96">
        <v>10190.692307692299</v>
      </c>
      <c r="CH34" s="97">
        <v>10057.5</v>
      </c>
      <c r="CI34" s="99">
        <v>10068.1818181818</v>
      </c>
      <c r="CJ34" s="98">
        <v>10115.909090909099</v>
      </c>
      <c r="CK34" s="100">
        <v>10226.923076923076</v>
      </c>
      <c r="CL34" s="87">
        <v>10233.719999999999</v>
      </c>
      <c r="CM34" s="87">
        <v>9472.9166666667006</v>
      </c>
      <c r="CN34" s="102">
        <v>9130.3571428571395</v>
      </c>
      <c r="CO34" s="104">
        <v>9153.3333333333303</v>
      </c>
      <c r="CP34" s="105">
        <v>9262.5</v>
      </c>
      <c r="CQ34" s="105">
        <v>9308.3333333333303</v>
      </c>
      <c r="CR34" s="98">
        <v>10078.8461538462</v>
      </c>
      <c r="CS34" s="108">
        <v>11580</v>
      </c>
      <c r="CT34" s="108">
        <v>11992.307692307701</v>
      </c>
      <c r="CU34" s="108">
        <v>11348.983050847457</v>
      </c>
      <c r="CV34" s="21">
        <v>16104.545454545454</v>
      </c>
    </row>
    <row r="35" spans="1:100" ht="15" customHeight="1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5">
        <v>10622.222222222223</v>
      </c>
      <c r="CE35" s="23">
        <v>10723.75</v>
      </c>
      <c r="CF35" s="23">
        <v>10826.5625</v>
      </c>
      <c r="CG35" s="96">
        <v>10970</v>
      </c>
      <c r="CH35" s="97">
        <v>10541.5789473684</v>
      </c>
      <c r="CI35" s="99">
        <v>10588.461538461501</v>
      </c>
      <c r="CJ35" s="98">
        <v>10616.0714285714</v>
      </c>
      <c r="CK35" s="87">
        <v>10616.08</v>
      </c>
      <c r="CL35" s="87">
        <v>10670</v>
      </c>
      <c r="CM35" s="87">
        <v>9362.5714285714294</v>
      </c>
      <c r="CN35" s="102">
        <v>9071.1538461538494</v>
      </c>
      <c r="CO35" s="104">
        <v>9107.5</v>
      </c>
      <c r="CP35" s="105">
        <v>8918.3333333333339</v>
      </c>
      <c r="CQ35" s="107">
        <v>8928.3433333333305</v>
      </c>
      <c r="CR35" s="98">
        <v>9407.1428571429005</v>
      </c>
      <c r="CS35" s="108">
        <v>10347.4137931034</v>
      </c>
      <c r="CT35" s="108">
        <v>10488.461538461501</v>
      </c>
      <c r="CU35" s="108">
        <v>10755.581812255541</v>
      </c>
      <c r="CV35" s="21">
        <v>15234.375</v>
      </c>
    </row>
    <row r="36" spans="1:100" ht="15" customHeight="1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5">
        <v>9880</v>
      </c>
      <c r="CE36" s="23">
        <v>9950</v>
      </c>
      <c r="CF36" s="23">
        <v>10108.75</v>
      </c>
      <c r="CG36" s="96">
        <v>10113.75</v>
      </c>
      <c r="CH36" s="97">
        <v>10143.75</v>
      </c>
      <c r="CI36" s="99">
        <v>10243.75</v>
      </c>
      <c r="CJ36" s="98">
        <v>10218.75</v>
      </c>
      <c r="CK36" s="87">
        <v>10218.76</v>
      </c>
      <c r="CL36" s="87">
        <v>10250.15</v>
      </c>
      <c r="CM36" s="87">
        <v>9759</v>
      </c>
      <c r="CN36" s="102">
        <v>9114.2857142857101</v>
      </c>
      <c r="CO36" s="104">
        <v>9125.5499999999993</v>
      </c>
      <c r="CP36" s="105">
        <v>8979.1666666666661</v>
      </c>
      <c r="CQ36" s="107">
        <v>8988.3333333333303</v>
      </c>
      <c r="CR36" s="98">
        <v>10536.538461538461</v>
      </c>
      <c r="CS36" s="108">
        <v>10541.666666666701</v>
      </c>
      <c r="CT36" s="108">
        <v>10724.285714285714</v>
      </c>
      <c r="CU36" s="108">
        <v>12028.571428571429</v>
      </c>
      <c r="CV36" s="21">
        <v>15071.428571428571</v>
      </c>
    </row>
    <row r="37" spans="1:100" ht="15" customHeight="1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5">
        <v>9814.2857142857138</v>
      </c>
      <c r="CE37" s="23">
        <v>9822.8125</v>
      </c>
      <c r="CF37" s="23">
        <v>10252.777777777777</v>
      </c>
      <c r="CG37" s="96">
        <v>10269.583333333299</v>
      </c>
      <c r="CH37" s="97">
        <v>10340.90909090909</v>
      </c>
      <c r="CI37" s="99">
        <v>10342.5</v>
      </c>
      <c r="CJ37" s="98">
        <v>10355.5555555556</v>
      </c>
      <c r="CK37" s="87">
        <v>10355.57</v>
      </c>
      <c r="CL37" s="87">
        <v>10319.39</v>
      </c>
      <c r="CM37" s="87">
        <v>9512.5</v>
      </c>
      <c r="CN37" s="102">
        <v>9458.3333333333303</v>
      </c>
      <c r="CO37" s="104">
        <v>9490.1458000000002</v>
      </c>
      <c r="CP37" s="105">
        <v>9497.7272727272702</v>
      </c>
      <c r="CQ37" s="107">
        <v>9500</v>
      </c>
      <c r="CR37" s="98">
        <v>10997.727272727299</v>
      </c>
      <c r="CS37" s="108">
        <v>11429.5</v>
      </c>
      <c r="CT37" s="108">
        <v>11462.556549999999</v>
      </c>
      <c r="CU37" s="108">
        <v>12666.666666666666</v>
      </c>
      <c r="CV37" s="21">
        <v>15228.571428571429</v>
      </c>
    </row>
    <row r="38" spans="1:100" ht="15" customHeight="1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5">
        <v>9000</v>
      </c>
      <c r="CE38" s="23">
        <v>9050</v>
      </c>
      <c r="CF38" s="23">
        <v>9100</v>
      </c>
      <c r="CG38" s="96">
        <v>9250</v>
      </c>
      <c r="CH38" s="97">
        <v>10400</v>
      </c>
      <c r="CI38" s="99">
        <v>10485.714285714301</v>
      </c>
      <c r="CJ38" s="98">
        <v>10385.714285714201</v>
      </c>
      <c r="CK38" s="87">
        <v>10390</v>
      </c>
      <c r="CL38" s="87">
        <v>10400</v>
      </c>
      <c r="CM38" s="87">
        <v>9600</v>
      </c>
      <c r="CN38" s="102">
        <v>9225</v>
      </c>
      <c r="CO38" s="104">
        <v>9266.1818181818198</v>
      </c>
      <c r="CP38" s="105">
        <v>9308.3333333333303</v>
      </c>
      <c r="CQ38">
        <v>9312.7366750254896</v>
      </c>
      <c r="CR38" s="98">
        <v>9908.3333333333339</v>
      </c>
      <c r="CS38" s="108">
        <v>11000</v>
      </c>
      <c r="CT38" s="108">
        <v>11160.66533</v>
      </c>
      <c r="CU38" s="108">
        <v>12600</v>
      </c>
      <c r="CV38" s="21">
        <v>15267.5</v>
      </c>
    </row>
    <row r="39" spans="1:100" ht="15" customHeight="1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  <c r="CF39" s="23">
        <v>9375</v>
      </c>
      <c r="CG39" s="96">
        <v>9450</v>
      </c>
      <c r="CH39" s="97">
        <v>9800</v>
      </c>
      <c r="CI39" s="99">
        <v>9845</v>
      </c>
      <c r="CJ39" s="98">
        <v>9858</v>
      </c>
      <c r="CK39" s="87">
        <v>9858.1</v>
      </c>
      <c r="CL39" s="87">
        <v>9950.15</v>
      </c>
      <c r="CM39" s="87">
        <v>9200</v>
      </c>
      <c r="CN39">
        <v>8911.84</v>
      </c>
      <c r="CO39" s="104">
        <v>8921.6666666666697</v>
      </c>
      <c r="CP39" s="106">
        <v>9000</v>
      </c>
      <c r="CQ39" s="105">
        <v>9196.7313333333332</v>
      </c>
      <c r="CR39" s="98">
        <v>10000</v>
      </c>
      <c r="CS39" s="108">
        <v>11000</v>
      </c>
      <c r="CT39" s="108">
        <v>11200.478933</v>
      </c>
      <c r="CU39" s="108">
        <v>12000</v>
      </c>
      <c r="CV39" s="21">
        <v>13740</v>
      </c>
    </row>
    <row r="40" spans="1:100" ht="15" customHeight="1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  <c r="CF40" s="23">
        <v>8533.3333333333303</v>
      </c>
      <c r="CG40" s="96">
        <v>8900</v>
      </c>
      <c r="CH40" s="97">
        <v>9500</v>
      </c>
      <c r="CI40" s="99">
        <v>9550</v>
      </c>
      <c r="CJ40" s="98">
        <v>9580</v>
      </c>
      <c r="CK40" s="87">
        <v>9600</v>
      </c>
      <c r="CL40" s="87">
        <v>9800</v>
      </c>
      <c r="CM40" s="87">
        <v>9632.5</v>
      </c>
      <c r="CN40">
        <v>9352.7366750254896</v>
      </c>
      <c r="CO40" s="102">
        <v>9365.8529999999992</v>
      </c>
      <c r="CP40" s="104">
        <v>9350.2179350050992</v>
      </c>
      <c r="CQ40" s="105">
        <v>9358.3333333333303</v>
      </c>
      <c r="CR40" s="98">
        <v>10500</v>
      </c>
      <c r="CS40" s="108">
        <v>11750</v>
      </c>
      <c r="CT40" s="108">
        <v>12000.213299999999</v>
      </c>
      <c r="CU40" s="108">
        <v>12000</v>
      </c>
      <c r="CV40" s="21">
        <v>13610</v>
      </c>
    </row>
    <row r="41" spans="1:100" ht="15" customHeight="1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5">
        <v>10000</v>
      </c>
      <c r="CE41" s="23">
        <v>9970</v>
      </c>
      <c r="CF41" s="23">
        <v>9625</v>
      </c>
      <c r="CG41" s="96">
        <v>9897</v>
      </c>
      <c r="CH41" s="97">
        <v>9706.25</v>
      </c>
      <c r="CI41" s="99">
        <v>9957.3333333333303</v>
      </c>
      <c r="CJ41" s="98">
        <v>9916.6666666666697</v>
      </c>
      <c r="CK41" s="87">
        <v>9950.7000000000007</v>
      </c>
      <c r="CL41" s="87">
        <v>9877.0300000000007</v>
      </c>
      <c r="CM41" s="87">
        <v>8128.5714285714303</v>
      </c>
      <c r="CN41" s="87">
        <v>7928.5714285714303</v>
      </c>
      <c r="CO41" s="104">
        <v>7939.1666666666697</v>
      </c>
      <c r="CP41" s="105">
        <v>8221.625</v>
      </c>
      <c r="CQ41" s="107">
        <v>8335</v>
      </c>
      <c r="CR41" s="98">
        <v>9050</v>
      </c>
      <c r="CS41" s="108">
        <v>9724.75</v>
      </c>
      <c r="CT41" s="108">
        <v>10293.333333333299</v>
      </c>
      <c r="CU41" s="108">
        <v>12725</v>
      </c>
      <c r="CV41" s="21">
        <v>14291.666666666666</v>
      </c>
    </row>
    <row r="42" spans="1:100" ht="15" customHeight="1">
      <c r="A42" s="53" t="s">
        <v>37</v>
      </c>
      <c r="B42" s="54"/>
      <c r="C42" s="55">
        <f t="shared" ref="C42:AH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 t="shared" si="0"/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ref="AI42:BN42" si="1">AVERAGE(AI5:AI41)</f>
        <v>4376.1942929823326</v>
      </c>
      <c r="AJ42" s="55">
        <f t="shared" si="1"/>
        <v>4446.1910323984666</v>
      </c>
      <c r="AK42" s="55">
        <f t="shared" si="1"/>
        <v>4242.2584527847685</v>
      </c>
      <c r="AL42" s="55">
        <f t="shared" si="1"/>
        <v>4332.0180997416292</v>
      </c>
      <c r="AM42" s="55">
        <f t="shared" si="1"/>
        <v>4277.8569712569715</v>
      </c>
      <c r="AN42" s="55">
        <f t="shared" si="1"/>
        <v>4244.906594237028</v>
      </c>
      <c r="AO42" s="55">
        <f t="shared" si="1"/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si="1"/>
        <v>4110.9200293366457</v>
      </c>
      <c r="BH42" s="55">
        <f t="shared" si="1"/>
        <v>4078.6543949397683</v>
      </c>
      <c r="BI42" s="55">
        <f t="shared" si="1"/>
        <v>4082.9725192694482</v>
      </c>
      <c r="BJ42" s="55">
        <f t="shared" si="1"/>
        <v>4154.2795864546079</v>
      </c>
      <c r="BK42" s="55">
        <f t="shared" si="1"/>
        <v>4177.5465946211862</v>
      </c>
      <c r="BL42" s="55">
        <f t="shared" si="1"/>
        <v>4363.5074345426092</v>
      </c>
      <c r="BM42" s="55">
        <f t="shared" si="1"/>
        <v>4359.2292862589247</v>
      </c>
      <c r="BN42" s="55">
        <f t="shared" si="1"/>
        <v>4317.5493698712698</v>
      </c>
      <c r="BO42" s="55">
        <f t="shared" ref="BO42:CG42" si="2">AVERAGE(BO5:BO41)</f>
        <v>4288.9533665360959</v>
      </c>
      <c r="BP42" s="55">
        <f t="shared" si="2"/>
        <v>4289.0507387223579</v>
      </c>
      <c r="BQ42" s="55">
        <f t="shared" si="2"/>
        <v>4422.3207364956634</v>
      </c>
      <c r="BR42" s="55">
        <f t="shared" si="2"/>
        <v>4514.8186793073628</v>
      </c>
      <c r="BS42" s="55">
        <f t="shared" si="2"/>
        <v>6164.9658775429043</v>
      </c>
      <c r="BT42" s="55">
        <f t="shared" si="2"/>
        <v>6638.271987672354</v>
      </c>
      <c r="BU42" s="55">
        <f t="shared" si="2"/>
        <v>7308.0587736065154</v>
      </c>
      <c r="BV42" s="55">
        <f t="shared" si="2"/>
        <v>7332.0436081158723</v>
      </c>
      <c r="BW42" s="55">
        <f t="shared" si="2"/>
        <v>7413.2479786921667</v>
      </c>
      <c r="BX42" s="55">
        <f t="shared" si="2"/>
        <v>7447.7892493761346</v>
      </c>
      <c r="BY42" s="55">
        <f t="shared" si="2"/>
        <v>7617.7094370011082</v>
      </c>
      <c r="BZ42" s="55">
        <f t="shared" si="2"/>
        <v>8164.3730220859143</v>
      </c>
      <c r="CA42" s="55">
        <f t="shared" si="2"/>
        <v>8726.2966989268461</v>
      </c>
      <c r="CB42" s="55">
        <f t="shared" si="2"/>
        <v>9485.9125686625594</v>
      </c>
      <c r="CC42" s="55">
        <f t="shared" si="2"/>
        <v>9824.0730817793483</v>
      </c>
      <c r="CD42" s="55">
        <f t="shared" si="2"/>
        <v>9899.3433985834363</v>
      </c>
      <c r="CE42" s="55">
        <f t="shared" si="2"/>
        <v>9906.4423461542283</v>
      </c>
      <c r="CF42" s="55">
        <f t="shared" si="2"/>
        <v>10050.529194563071</v>
      </c>
      <c r="CG42" s="55">
        <f t="shared" si="2"/>
        <v>10180.882100483384</v>
      </c>
      <c r="CH42" s="55">
        <f t="shared" ref="CH42:CI42" si="3">AVERAGE(CH5:CH41)</f>
        <v>10248.968089596445</v>
      </c>
      <c r="CI42" s="55">
        <f t="shared" si="3"/>
        <v>10277.174488799485</v>
      </c>
      <c r="CJ42" s="55">
        <f t="shared" ref="CJ42:CK42" si="4">AVERAGE(CJ5:CJ41)</f>
        <v>10253.388356708741</v>
      </c>
      <c r="CK42" s="55">
        <f t="shared" si="4"/>
        <v>10262.558471758766</v>
      </c>
      <c r="CL42" s="55">
        <f>AVERAGE(CL5:CL41)</f>
        <v>10323.330831600832</v>
      </c>
      <c r="CM42" s="55">
        <f t="shared" ref="CM42:CN42" si="5">AVERAGE(CM5:CM41)</f>
        <v>9537.8949944056785</v>
      </c>
      <c r="CN42" s="55">
        <f t="shared" si="5"/>
        <v>9123.2452738165666</v>
      </c>
      <c r="CO42" s="55">
        <f t="shared" ref="CO42:CQ42" si="6">AVERAGE(CO5:CO41)</f>
        <v>9162.1096216188344</v>
      </c>
      <c r="CP42" s="55">
        <f t="shared" si="6"/>
        <v>9194.4076292567479</v>
      </c>
      <c r="CQ42" s="55">
        <f t="shared" si="6"/>
        <v>9247.4041234941633</v>
      </c>
      <c r="CR42" s="55">
        <f t="shared" ref="CR42:CS42" si="7">AVERAGE(CR5:CR41)</f>
        <v>10545.866980340666</v>
      </c>
      <c r="CS42" s="55">
        <f t="shared" si="7"/>
        <v>11155.14982026892</v>
      </c>
      <c r="CT42" s="55">
        <f t="shared" ref="CT42:CU42" si="8">AVERAGE(CT5:CT41)</f>
        <v>11510.163207360878</v>
      </c>
      <c r="CU42" s="55">
        <f t="shared" si="8"/>
        <v>11735.715320909367</v>
      </c>
      <c r="CV42" s="55">
        <f t="shared" ref="CV42" si="9">AVERAGE(CV5:CV41)</f>
        <v>15060.38267213267</v>
      </c>
    </row>
    <row r="43" spans="1:100" ht="15" customHeight="1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10">O42/N42*100-100</f>
        <v>35.281695529087301</v>
      </c>
      <c r="P43" s="55">
        <f t="shared" si="10"/>
        <v>-2.94645741585677</v>
      </c>
      <c r="Q43" s="55">
        <f t="shared" si="10"/>
        <v>-7.9013363739982196</v>
      </c>
      <c r="R43" s="55">
        <f t="shared" si="10"/>
        <v>-1.8941383086342256</v>
      </c>
      <c r="S43" s="55">
        <f t="shared" si="10"/>
        <v>2.6429727979020043</v>
      </c>
      <c r="T43" s="55">
        <f t="shared" si="10"/>
        <v>-9.7414641366363526</v>
      </c>
      <c r="U43" s="55">
        <f t="shared" si="10"/>
        <v>-2.2512906858512878</v>
      </c>
      <c r="V43" s="55">
        <f t="shared" si="10"/>
        <v>-7.5743385535984373</v>
      </c>
      <c r="W43" s="55">
        <f t="shared" si="10"/>
        <v>-2.6005721490926135</v>
      </c>
      <c r="X43" s="55">
        <f t="shared" si="10"/>
        <v>15.832300885633515</v>
      </c>
      <c r="Y43" s="55">
        <f t="shared" si="10"/>
        <v>-0.4131161008485833</v>
      </c>
      <c r="Z43" s="55">
        <f t="shared" si="10"/>
        <v>-6.1550409625677531</v>
      </c>
      <c r="AA43" s="55">
        <f t="shared" si="10"/>
        <v>1.5289240030700739</v>
      </c>
      <c r="AB43" s="55">
        <f t="shared" si="10"/>
        <v>0.12411759164257319</v>
      </c>
      <c r="AC43" s="55">
        <f t="shared" si="10"/>
        <v>-1.8354752306132838</v>
      </c>
      <c r="AD43" s="55">
        <f t="shared" si="10"/>
        <v>0.35773768218980706</v>
      </c>
      <c r="AE43" s="55">
        <f t="shared" si="10"/>
        <v>0.69736394951833347</v>
      </c>
      <c r="AF43" s="55">
        <f t="shared" si="10"/>
        <v>-0.45980549708112051</v>
      </c>
      <c r="AG43" s="55">
        <f t="shared" si="10"/>
        <v>-0.80867385197139185</v>
      </c>
      <c r="AH43" s="55">
        <f t="shared" si="10"/>
        <v>2.8774418961956769</v>
      </c>
      <c r="AI43" s="55">
        <f t="shared" si="10"/>
        <v>0.22254392555669256</v>
      </c>
      <c r="AJ43" s="55">
        <f t="shared" si="10"/>
        <v>1.5994888419003956</v>
      </c>
      <c r="AK43" s="55">
        <f t="shared" si="10"/>
        <v>-4.5866805570809674</v>
      </c>
      <c r="AL43" s="55">
        <f t="shared" si="10"/>
        <v>2.1158457919493259</v>
      </c>
      <c r="AM43" s="55">
        <f t="shared" si="10"/>
        <v>-1.2502516664897598</v>
      </c>
      <c r="AN43" s="55">
        <f t="shared" si="10"/>
        <v>-0.77025429417901137</v>
      </c>
      <c r="AO43" s="55">
        <f t="shared" ref="AO43:BE43" si="11">AO42/AN42*100-100</f>
        <v>0.34328992847014206</v>
      </c>
      <c r="AP43" s="55">
        <f t="shared" si="11"/>
        <v>-0.13072610470592849</v>
      </c>
      <c r="AQ43" s="55">
        <f t="shared" si="11"/>
        <v>-0.78673348655692621</v>
      </c>
      <c r="AR43" s="55">
        <f t="shared" si="11"/>
        <v>0.13252591764016586</v>
      </c>
      <c r="AS43" s="55">
        <f t="shared" si="11"/>
        <v>-0.2305238625659598</v>
      </c>
      <c r="AT43" s="55">
        <f t="shared" si="11"/>
        <v>0.16103482947791292</v>
      </c>
      <c r="AU43" s="55">
        <f t="shared" si="11"/>
        <v>-2.3414557915575784</v>
      </c>
      <c r="AV43" s="55">
        <f t="shared" si="11"/>
        <v>-0.46985641182234872</v>
      </c>
      <c r="AW43" s="55">
        <f t="shared" si="11"/>
        <v>0.39778334967923001</v>
      </c>
      <c r="AX43" s="55">
        <f t="shared" si="11"/>
        <v>1.3355974447830476</v>
      </c>
      <c r="AY43" s="55">
        <f t="shared" si="11"/>
        <v>9.6925643445104015E-2</v>
      </c>
      <c r="AZ43" s="55">
        <f t="shared" si="11"/>
        <v>7.7658327423506535E-3</v>
      </c>
      <c r="BA43" s="55">
        <f t="shared" si="11"/>
        <v>1.5702386409486735E-2</v>
      </c>
      <c r="BB43" s="55">
        <f t="shared" si="11"/>
        <v>-0.47071619806042975</v>
      </c>
      <c r="BC43" s="55">
        <f t="shared" si="11"/>
        <v>-0.59284223269396819</v>
      </c>
      <c r="BD43" s="55">
        <f t="shared" si="11"/>
        <v>5.5849388729072302E-2</v>
      </c>
      <c r="BE43" s="55">
        <f t="shared" si="11"/>
        <v>-0.29869728212725022</v>
      </c>
      <c r="BF43" s="55">
        <f t="shared" ref="BF43:BJ43" si="12">BF42/BE42*100-100</f>
        <v>0.24180452828028365</v>
      </c>
      <c r="BG43" s="55">
        <f t="shared" si="12"/>
        <v>-0.62552843759779364</v>
      </c>
      <c r="BH43" s="55">
        <f t="shared" si="12"/>
        <v>-0.78487623613743551</v>
      </c>
      <c r="BI43" s="55">
        <f t="shared" si="12"/>
        <v>0.10587129752981639</v>
      </c>
      <c r="BJ43" s="55">
        <f t="shared" si="12"/>
        <v>1.746449843799553</v>
      </c>
      <c r="BK43" s="55">
        <f t="shared" ref="BK43:BO43" si="13">BK42/BJ42*100-100</f>
        <v>0.56007323730551661</v>
      </c>
      <c r="BL43" s="55">
        <f t="shared" si="13"/>
        <v>4.4514366437195036</v>
      </c>
      <c r="BM43" s="55">
        <f t="shared" si="13"/>
        <v>-9.8043794994310929E-2</v>
      </c>
      <c r="BN43" s="55">
        <f t="shared" si="13"/>
        <v>-0.95613039945014577</v>
      </c>
      <c r="BO43" s="55">
        <f t="shared" si="13"/>
        <v>-0.66232023968787246</v>
      </c>
      <c r="BP43" s="55">
        <f t="shared" ref="BP43:CD43" si="14">BP42/BO42*100-100</f>
        <v>2.2703018181857715E-3</v>
      </c>
      <c r="BQ43" s="55">
        <f t="shared" si="14"/>
        <v>3.1072142973296764</v>
      </c>
      <c r="BR43" s="55">
        <f t="shared" si="14"/>
        <v>2.0916154282603259</v>
      </c>
      <c r="BS43" s="55">
        <f t="shared" si="14"/>
        <v>36.549578520143314</v>
      </c>
      <c r="BT43" s="55">
        <f t="shared" si="14"/>
        <v>7.677351659861742</v>
      </c>
      <c r="BU43" s="55">
        <f t="shared" si="14"/>
        <v>10.089776182385918</v>
      </c>
      <c r="BV43" s="55">
        <f t="shared" si="14"/>
        <v>0.32819706644914959</v>
      </c>
      <c r="BW43" s="55">
        <f t="shared" si="14"/>
        <v>1.107527108627778</v>
      </c>
      <c r="BX43" s="55">
        <f t="shared" si="14"/>
        <v>0.46593977138293496</v>
      </c>
      <c r="BY43" s="55">
        <f t="shared" si="14"/>
        <v>2.2814849069367398</v>
      </c>
      <c r="BZ43" s="55">
        <f t="shared" si="14"/>
        <v>7.1762199596314957</v>
      </c>
      <c r="CA43" s="55">
        <f t="shared" si="14"/>
        <v>6.8826311012595767</v>
      </c>
      <c r="CB43" s="55">
        <f t="shared" si="14"/>
        <v>8.7049053675785473</v>
      </c>
      <c r="CC43" s="55">
        <f>CC42/CB42*100-100</f>
        <v>3.5648706507577259</v>
      </c>
      <c r="CD43" s="55">
        <f t="shared" si="14"/>
        <v>0.7661823785054338</v>
      </c>
      <c r="CE43" s="55">
        <f t="shared" ref="CE43" si="15">CE42/CD42*100-100</f>
        <v>7.1711297254410056E-2</v>
      </c>
      <c r="CF43" s="55">
        <f t="shared" ref="CF43:CI43" si="16">CF42/CE42*100-100</f>
        <v>1.4544762223824819</v>
      </c>
      <c r="CG43" s="55">
        <f t="shared" si="16"/>
        <v>1.2969755462312236</v>
      </c>
      <c r="CH43" s="55">
        <f t="shared" si="16"/>
        <v>0.66876316257338431</v>
      </c>
      <c r="CI43" s="55">
        <f t="shared" si="16"/>
        <v>0.27521208922165386</v>
      </c>
      <c r="CJ43" s="55">
        <f t="shared" ref="CJ43" si="17">CJ42/CI42*100-100</f>
        <v>-0.23144622207851739</v>
      </c>
      <c r="CK43" s="55">
        <f t="shared" ref="CK43" si="18">CK42/CJ42*100-100</f>
        <v>8.9434972430595394E-2</v>
      </c>
      <c r="CL43" s="55">
        <f t="shared" ref="CL43:CV43" si="19">CL42/CK42*100-100</f>
        <v>0.59217552824964059</v>
      </c>
      <c r="CM43" s="55">
        <f t="shared" si="19"/>
        <v>-7.6083567407415558</v>
      </c>
      <c r="CN43" s="55">
        <f t="shared" si="19"/>
        <v>-4.3473923840880957</v>
      </c>
      <c r="CO43" s="55">
        <f t="shared" si="19"/>
        <v>0.42599257869136409</v>
      </c>
      <c r="CP43" s="55">
        <f t="shared" si="19"/>
        <v>0.35251714912583054</v>
      </c>
      <c r="CQ43" s="55">
        <f t="shared" si="19"/>
        <v>0.57639922411945577</v>
      </c>
      <c r="CR43" s="55">
        <f t="shared" si="19"/>
        <v>14.041376796192992</v>
      </c>
      <c r="CS43" s="55">
        <f t="shared" si="19"/>
        <v>5.7774561452753233</v>
      </c>
      <c r="CT43" s="55">
        <f t="shared" si="19"/>
        <v>3.1825066701201905</v>
      </c>
      <c r="CU43" s="55">
        <f t="shared" si="19"/>
        <v>1.9595909239952931</v>
      </c>
      <c r="CV43" s="55">
        <f t="shared" si="19"/>
        <v>28.329481930256009</v>
      </c>
    </row>
    <row r="44" spans="1:100" ht="15" customHeight="1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20">O42/C42*100-100</f>
        <v>49.822425775418168</v>
      </c>
      <c r="P44" s="55">
        <f t="shared" si="20"/>
        <v>45.486480145675785</v>
      </c>
      <c r="Q44" s="55">
        <f t="shared" si="20"/>
        <v>33.270751090861324</v>
      </c>
      <c r="R44" s="55">
        <f t="shared" si="20"/>
        <v>28.933530527671593</v>
      </c>
      <c r="S44" s="55">
        <f t="shared" si="20"/>
        <v>33.113198353772702</v>
      </c>
      <c r="T44" s="55">
        <f t="shared" si="20"/>
        <v>9.3741604148085855</v>
      </c>
      <c r="U44" s="55">
        <f t="shared" si="20"/>
        <v>0.36169526670197172</v>
      </c>
      <c r="V44" s="55">
        <f t="shared" si="20"/>
        <v>1.6278125642854775</v>
      </c>
      <c r="W44" s="55">
        <f t="shared" si="20"/>
        <v>-3.3986334460088017</v>
      </c>
      <c r="X44" s="55">
        <f t="shared" si="20"/>
        <v>2.8403765066565114</v>
      </c>
      <c r="Y44" s="55">
        <f t="shared" si="20"/>
        <v>13.102637979219622</v>
      </c>
      <c r="Z44" s="55">
        <f t="shared" si="20"/>
        <v>4.6933271190966224</v>
      </c>
      <c r="AA44" s="55">
        <f t="shared" si="20"/>
        <v>-21.427649090797644</v>
      </c>
      <c r="AB44" s="55">
        <f t="shared" si="20"/>
        <v>-18.941781078580618</v>
      </c>
      <c r="AC44" s="55">
        <f t="shared" si="20"/>
        <v>-13.603072772191993</v>
      </c>
      <c r="AD44" s="55">
        <f t="shared" si="20"/>
        <v>-11.619958177904778</v>
      </c>
      <c r="AE44" s="55">
        <f t="shared" si="20"/>
        <v>-13.295211599570095</v>
      </c>
      <c r="AF44" s="55">
        <f t="shared" si="20"/>
        <v>-4.3789995133698909</v>
      </c>
      <c r="AG44" s="55">
        <f t="shared" si="20"/>
        <v>-2.967784307129989</v>
      </c>
      <c r="AH44" s="55">
        <f t="shared" si="20"/>
        <v>8.0049195838458331</v>
      </c>
      <c r="AI44" s="55">
        <f t="shared" si="20"/>
        <v>11.135435145858153</v>
      </c>
      <c r="AJ44" s="55">
        <f t="shared" si="20"/>
        <v>-2.5202528421690005</v>
      </c>
      <c r="AK44" s="55">
        <f t="shared" si="20"/>
        <v>-6.6055097757269863</v>
      </c>
      <c r="AL44" s="55">
        <f t="shared" si="20"/>
        <v>1.6256755757706856</v>
      </c>
      <c r="AM44" s="55">
        <f t="shared" si="20"/>
        <v>-1.1561484978718397</v>
      </c>
      <c r="AN44" s="55">
        <f t="shared" si="20"/>
        <v>-2.039084237993734</v>
      </c>
      <c r="AO44" s="55">
        <f t="shared" ref="AO44:BE44" si="21">AO42/AC42*100-100</f>
        <v>0.13516181184532172</v>
      </c>
      <c r="AP44" s="55">
        <f t="shared" si="21"/>
        <v>-0.35221864799450486</v>
      </c>
      <c r="AQ44" s="55">
        <f t="shared" si="21"/>
        <v>-1.8208471305557623</v>
      </c>
      <c r="AR44" s="55">
        <f t="shared" si="21"/>
        <v>-1.2366148331837508</v>
      </c>
      <c r="AS44" s="55">
        <f t="shared" si="21"/>
        <v>-0.66095915536143934</v>
      </c>
      <c r="AT44" s="55">
        <f t="shared" si="21"/>
        <v>-3.2839372113634226</v>
      </c>
      <c r="AU44" s="55">
        <f t="shared" si="21"/>
        <v>-5.758230398479725</v>
      </c>
      <c r="AV44" s="55">
        <f t="shared" si="21"/>
        <v>-7.6777160263140019</v>
      </c>
      <c r="AW44" s="55">
        <f t="shared" si="21"/>
        <v>-2.8547301482070822</v>
      </c>
      <c r="AX44" s="55">
        <f t="shared" si="21"/>
        <v>-3.5969992412067313</v>
      </c>
      <c r="AY44" s="55">
        <f t="shared" si="21"/>
        <v>-2.2818370516965558</v>
      </c>
      <c r="AZ44" s="55">
        <f t="shared" si="21"/>
        <v>-1.5156686311409544</v>
      </c>
      <c r="BA44" s="55">
        <f t="shared" si="21"/>
        <v>-1.8371872904116628</v>
      </c>
      <c r="BB44" s="55">
        <f t="shared" si="21"/>
        <v>-2.1713679903941596</v>
      </c>
      <c r="BC44" s="55">
        <f t="shared" si="21"/>
        <v>-1.9801827105357432</v>
      </c>
      <c r="BD44" s="55">
        <f t="shared" si="21"/>
        <v>-2.0552414318191694</v>
      </c>
      <c r="BE44" s="55">
        <f t="shared" si="21"/>
        <v>-2.1221680047371194</v>
      </c>
      <c r="BF44" s="55">
        <f t="shared" ref="BF44:BJ44" si="22">BF42/AT42*100-100</f>
        <v>-2.0432394770601832</v>
      </c>
      <c r="BG44" s="55">
        <f t="shared" si="22"/>
        <v>-0.3220722586769682</v>
      </c>
      <c r="BH44" s="55">
        <f t="shared" si="22"/>
        <v>-0.63755983011148487</v>
      </c>
      <c r="BI44" s="55">
        <f t="shared" si="22"/>
        <v>-0.9264615652777195</v>
      </c>
      <c r="BJ44" s="55">
        <f t="shared" si="22"/>
        <v>-0.5247803992181872</v>
      </c>
      <c r="BK44" s="55">
        <f t="shared" ref="BK44:BO44" si="23">BK42/AY42*100-100</f>
        <v>-6.4509433744689204E-2</v>
      </c>
      <c r="BL44" s="55">
        <f t="shared" si="23"/>
        <v>4.3759499517059623</v>
      </c>
      <c r="BM44" s="55">
        <f t="shared" si="23"/>
        <v>4.2572449338525331</v>
      </c>
      <c r="BN44" s="55">
        <f t="shared" si="23"/>
        <v>3.7487719964870507</v>
      </c>
      <c r="BO44" s="55">
        <f t="shared" si="23"/>
        <v>3.6762595329151964</v>
      </c>
      <c r="BP44" s="55">
        <f t="shared" ref="BP44:CD44" si="24">BP42/BD42*100-100</f>
        <v>3.6207417460587124</v>
      </c>
      <c r="BQ44" s="55">
        <f t="shared" si="24"/>
        <v>7.1605458866675207</v>
      </c>
      <c r="BR44" s="55">
        <f t="shared" si="24"/>
        <v>9.1380316947272178</v>
      </c>
      <c r="BS44" s="55">
        <f t="shared" si="24"/>
        <v>49.965599757427213</v>
      </c>
      <c r="BT44" s="55">
        <f t="shared" si="24"/>
        <v>62.756422704218494</v>
      </c>
      <c r="BU44" s="55">
        <f t="shared" si="24"/>
        <v>78.98868383552383</v>
      </c>
      <c r="BV44" s="55">
        <f t="shared" si="24"/>
        <v>76.493744716235341</v>
      </c>
      <c r="BW44" s="55">
        <f t="shared" si="24"/>
        <v>77.45458514423558</v>
      </c>
      <c r="BX44" s="55">
        <f t="shared" si="24"/>
        <v>70.683546690389107</v>
      </c>
      <c r="BY44" s="55">
        <f t="shared" si="24"/>
        <v>74.748996594730613</v>
      </c>
      <c r="BZ44" s="55">
        <f t="shared" si="24"/>
        <v>89.09738656513241</v>
      </c>
      <c r="CA44" s="55">
        <f t="shared" si="24"/>
        <v>103.45981765650438</v>
      </c>
      <c r="CB44" s="55">
        <f t="shared" si="24"/>
        <v>121.16578111380113</v>
      </c>
      <c r="CC44" s="55">
        <f>CC42/BQ42*100-100</f>
        <v>122.14745757143214</v>
      </c>
      <c r="CD44" s="55">
        <f t="shared" si="24"/>
        <v>119.26336585685732</v>
      </c>
      <c r="CE44" s="55">
        <f t="shared" ref="CE44" si="25">CE42/BS42*100-100</f>
        <v>60.689329721035193</v>
      </c>
      <c r="CF44" s="55">
        <f t="shared" ref="CF44:CI44" si="26">CF42/BT42*100-100</f>
        <v>51.402792974248001</v>
      </c>
      <c r="CG44" s="55">
        <f t="shared" si="26"/>
        <v>39.310347875857815</v>
      </c>
      <c r="CH44" s="55">
        <f t="shared" si="26"/>
        <v>39.783239672112899</v>
      </c>
      <c r="CI44" s="55">
        <f t="shared" si="26"/>
        <v>38.632547006913512</v>
      </c>
      <c r="CJ44" s="55">
        <f t="shared" ref="CJ44" si="27">CJ42/BX42*100-100</f>
        <v>37.670226873936031</v>
      </c>
      <c r="CK44" s="55">
        <f t="shared" ref="CK44" si="28">CK42/BY42*100-100</f>
        <v>34.719741631401291</v>
      </c>
      <c r="CL44" s="55">
        <f t="shared" ref="CL44:CV44" si="29">CL42/BZ42*100-100</f>
        <v>26.443644890729473</v>
      </c>
      <c r="CM44" s="55">
        <f t="shared" si="29"/>
        <v>9.3006039501114088</v>
      </c>
      <c r="CN44" s="55">
        <f t="shared" si="29"/>
        <v>-3.8232198770637211</v>
      </c>
      <c r="CO44" s="55">
        <f t="shared" si="29"/>
        <v>-6.7381772778976341</v>
      </c>
      <c r="CP44" s="55">
        <f t="shared" si="29"/>
        <v>-7.1210356176507901</v>
      </c>
      <c r="CQ44" s="55">
        <f t="shared" si="29"/>
        <v>-6.6526226028651934</v>
      </c>
      <c r="CR44" s="55">
        <f t="shared" si="29"/>
        <v>4.9284746722148043</v>
      </c>
      <c r="CS44" s="55">
        <f t="shared" si="29"/>
        <v>9.5695806136413069</v>
      </c>
      <c r="CT44" s="55">
        <f t="shared" si="29"/>
        <v>12.305581466729819</v>
      </c>
      <c r="CU44" s="55">
        <f t="shared" si="29"/>
        <v>14.192041146128858</v>
      </c>
      <c r="CV44" s="55">
        <f t="shared" si="29"/>
        <v>46.88200766606812</v>
      </c>
    </row>
    <row r="46" spans="1:100" ht="15" customHeight="1">
      <c r="A46" s="57" t="s">
        <v>40</v>
      </c>
      <c r="H46" s="37"/>
      <c r="I46" s="42"/>
    </row>
    <row r="47" spans="1:100" ht="15" customHeight="1">
      <c r="A47" s="6" t="s">
        <v>36</v>
      </c>
      <c r="B47" s="21">
        <v>16375</v>
      </c>
      <c r="F47" s="107"/>
      <c r="W47" s="37"/>
    </row>
    <row r="48" spans="1:100" ht="15" customHeight="1">
      <c r="A48" s="37" t="s">
        <v>10</v>
      </c>
      <c r="B48" s="21">
        <v>16333.333333333334</v>
      </c>
      <c r="F48" s="87"/>
      <c r="W48" s="37"/>
    </row>
    <row r="49" spans="1:23" ht="15" customHeight="1">
      <c r="A49" s="37" t="s">
        <v>12</v>
      </c>
      <c r="B49" s="21">
        <v>16321.428571428571</v>
      </c>
      <c r="F49" s="107"/>
      <c r="W49" s="37"/>
    </row>
    <row r="50" spans="1:23" ht="15" customHeight="1">
      <c r="A50" s="37"/>
      <c r="B50" s="33"/>
      <c r="C50" s="37"/>
      <c r="D50" s="37"/>
      <c r="E50" s="31"/>
    </row>
    <row r="51" spans="1:23" ht="15" customHeight="1">
      <c r="A51" s="57" t="s">
        <v>41</v>
      </c>
      <c r="B51" s="27"/>
    </row>
    <row r="52" spans="1:23" ht="15" customHeight="1">
      <c r="A52" s="6" t="s">
        <v>5</v>
      </c>
      <c r="B52" s="21">
        <v>13167.5</v>
      </c>
      <c r="F52" s="105"/>
      <c r="G52" s="37"/>
      <c r="H52" s="107"/>
      <c r="I52" s="37"/>
    </row>
    <row r="53" spans="1:23" ht="15" customHeight="1">
      <c r="A53" s="37" t="s">
        <v>20</v>
      </c>
      <c r="B53" s="21">
        <v>13562.5</v>
      </c>
      <c r="F53" s="87"/>
      <c r="G53" s="37"/>
      <c r="H53" s="87"/>
      <c r="I53" s="37"/>
    </row>
    <row r="54" spans="1:23" ht="15" customHeight="1">
      <c r="A54" s="37" t="s">
        <v>34</v>
      </c>
      <c r="B54" s="21">
        <v>13610</v>
      </c>
      <c r="F54" s="105"/>
      <c r="G54" s="37"/>
      <c r="H54" s="107"/>
      <c r="I54" s="37"/>
      <c r="J54" s="46"/>
    </row>
    <row r="55" spans="1:23" ht="15" customHeight="1">
      <c r="C55" s="37"/>
      <c r="D55" s="99"/>
      <c r="E55" s="37"/>
      <c r="F55" s="104"/>
      <c r="G55" s="37"/>
      <c r="H55" s="31"/>
    </row>
    <row r="56" spans="1:23" ht="15" customHeight="1">
      <c r="G56" s="37"/>
      <c r="H56" s="31"/>
    </row>
    <row r="57" spans="1:23" ht="15" customHeight="1">
      <c r="B57" s="27"/>
      <c r="G57" s="37"/>
      <c r="H57" s="31"/>
    </row>
    <row r="58" spans="1:23" ht="15" customHeight="1">
      <c r="A58" s="37"/>
      <c r="B58" s="27"/>
    </row>
    <row r="59" spans="1:23" ht="15" customHeight="1">
      <c r="A59" s="37"/>
      <c r="B59" s="27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tabSelected="1" topLeftCell="A31" workbookViewId="0">
      <selection activeCell="I46" sqref="I1:N46"/>
    </sheetView>
  </sheetViews>
  <sheetFormatPr defaultRowHeight="14.4"/>
  <cols>
    <col min="1" max="1" width="19.109375" customWidth="1"/>
    <col min="2" max="2" width="18.21875" customWidth="1"/>
    <col min="3" max="3" width="16.109375" customWidth="1"/>
    <col min="4" max="4" width="16.5546875" customWidth="1"/>
    <col min="9" max="9" width="17.109375" customWidth="1"/>
    <col min="10" max="10" width="17.33203125" customWidth="1"/>
    <col min="11" max="11" width="15.77734375" customWidth="1"/>
    <col min="12" max="12" width="17" customWidth="1"/>
  </cols>
  <sheetData>
    <row r="1" spans="1:14" ht="15" customHeight="1" thickBot="1">
      <c r="A1" s="135" t="s">
        <v>48</v>
      </c>
      <c r="B1" s="136"/>
      <c r="C1" s="136"/>
      <c r="D1" s="136"/>
      <c r="E1" s="136"/>
      <c r="F1" s="137"/>
      <c r="I1" s="112" t="s">
        <v>49</v>
      </c>
      <c r="J1" s="113"/>
      <c r="K1" s="113"/>
      <c r="L1" s="113"/>
      <c r="M1" s="113"/>
      <c r="N1" s="114"/>
    </row>
    <row r="2" spans="1:14" ht="15" customHeight="1" thickBot="1">
      <c r="A2" s="115"/>
      <c r="B2" s="116" t="s">
        <v>50</v>
      </c>
      <c r="C2" s="116" t="s">
        <v>51</v>
      </c>
      <c r="D2" s="116" t="s">
        <v>52</v>
      </c>
      <c r="E2" s="134" t="s">
        <v>53</v>
      </c>
      <c r="F2" s="119" t="s">
        <v>54</v>
      </c>
      <c r="I2" s="117"/>
      <c r="J2" s="116" t="s">
        <v>50</v>
      </c>
      <c r="K2" s="116" t="s">
        <v>51</v>
      </c>
      <c r="L2" s="116" t="s">
        <v>52</v>
      </c>
      <c r="M2" s="118" t="s">
        <v>53</v>
      </c>
      <c r="N2" s="119" t="s">
        <v>54</v>
      </c>
    </row>
    <row r="3" spans="1:14" ht="15" customHeight="1">
      <c r="A3" s="120" t="s">
        <v>55</v>
      </c>
      <c r="B3" s="121">
        <v>4845.4438775510207</v>
      </c>
      <c r="C3" s="121">
        <v>5240.3571428571431</v>
      </c>
      <c r="D3" s="121">
        <v>5723.0158730158728</v>
      </c>
      <c r="E3" s="122">
        <f>D3/C3*100-100</f>
        <v>9.2104167139946895</v>
      </c>
      <c r="F3" s="123">
        <f>D3/B3*100-100</f>
        <v>18.111281807032171</v>
      </c>
      <c r="I3" s="120" t="s">
        <v>55</v>
      </c>
      <c r="J3" s="124">
        <v>10191.568877551015</v>
      </c>
      <c r="K3" s="124">
        <v>11304.081632653062</v>
      </c>
      <c r="L3" s="124">
        <v>14823.788265306122</v>
      </c>
      <c r="M3" s="122">
        <f>L3/K3*100-100</f>
        <v>31.136599566708782</v>
      </c>
      <c r="N3" s="123">
        <f>L3/J3*100-100</f>
        <v>45.451484883338253</v>
      </c>
    </row>
    <row r="4" spans="1:14" ht="15" customHeight="1">
      <c r="A4" s="125" t="s">
        <v>1</v>
      </c>
      <c r="B4" s="87">
        <v>4850</v>
      </c>
      <c r="C4" s="87">
        <v>5080</v>
      </c>
      <c r="D4" s="87">
        <v>6075</v>
      </c>
      <c r="E4" s="126">
        <f>D4/C4*100-100</f>
        <v>19.586614173228355</v>
      </c>
      <c r="F4" s="127">
        <f>D4/B4*100-100</f>
        <v>25.257731958762889</v>
      </c>
      <c r="I4" s="128" t="s">
        <v>1</v>
      </c>
      <c r="J4" s="87">
        <v>10225</v>
      </c>
      <c r="K4" s="87">
        <v>12000</v>
      </c>
      <c r="L4" s="87">
        <v>15187.5</v>
      </c>
      <c r="M4" s="126">
        <f>L4/K4*100-100</f>
        <v>26.5625</v>
      </c>
      <c r="N4" s="127">
        <f>L4/J4*100-100</f>
        <v>48.533007334963315</v>
      </c>
    </row>
    <row r="5" spans="1:14" ht="15" customHeight="1">
      <c r="A5" s="125" t="s">
        <v>7</v>
      </c>
      <c r="B5" s="87">
        <v>4889</v>
      </c>
      <c r="C5" s="87">
        <v>5500</v>
      </c>
      <c r="D5" s="87">
        <v>5500</v>
      </c>
      <c r="E5" s="126">
        <f t="shared" ref="E5:E46" si="0">D5/C5*100-100</f>
        <v>0</v>
      </c>
      <c r="F5" s="127">
        <f t="shared" ref="F5:F46" si="1">D5/B5*100-100</f>
        <v>12.497443239926369</v>
      </c>
      <c r="I5" s="125" t="s">
        <v>7</v>
      </c>
      <c r="J5" s="87">
        <v>10375</v>
      </c>
      <c r="K5" s="87">
        <v>11000</v>
      </c>
      <c r="L5" s="87">
        <v>14437.5</v>
      </c>
      <c r="M5" s="126">
        <f t="shared" ref="M5:M46" si="2">L5/K5*100-100</f>
        <v>31.25</v>
      </c>
      <c r="N5" s="127">
        <f t="shared" ref="N5:N46" si="3">L5/J5*100-100</f>
        <v>39.156626506024082</v>
      </c>
    </row>
    <row r="6" spans="1:14" ht="15" customHeight="1">
      <c r="A6" s="125" t="s">
        <v>22</v>
      </c>
      <c r="B6" s="87">
        <v>4740</v>
      </c>
      <c r="C6" s="87">
        <v>5175</v>
      </c>
      <c r="D6" s="87">
        <v>5675</v>
      </c>
      <c r="E6" s="126">
        <f t="shared" si="0"/>
        <v>9.6618357487922708</v>
      </c>
      <c r="F6" s="127">
        <f t="shared" si="1"/>
        <v>19.725738396624479</v>
      </c>
      <c r="I6" s="125" t="s">
        <v>22</v>
      </c>
      <c r="J6" s="87">
        <v>9920</v>
      </c>
      <c r="K6" s="87">
        <v>12000</v>
      </c>
      <c r="L6" s="87">
        <v>15234.375</v>
      </c>
      <c r="M6" s="126">
        <f t="shared" si="2"/>
        <v>26.953125</v>
      </c>
      <c r="N6" s="127">
        <f t="shared" si="3"/>
        <v>53.572328629032256</v>
      </c>
    </row>
    <row r="7" spans="1:14" ht="15" customHeight="1">
      <c r="A7" s="125" t="s">
        <v>23</v>
      </c>
      <c r="B7" s="87">
        <v>4962.8571428571404</v>
      </c>
      <c r="C7" s="87">
        <v>5000</v>
      </c>
      <c r="D7" s="87">
        <v>5650</v>
      </c>
      <c r="E7" s="126">
        <f t="shared" si="0"/>
        <v>12.999999999999986</v>
      </c>
      <c r="F7" s="127">
        <f t="shared" si="1"/>
        <v>13.845710995970123</v>
      </c>
      <c r="I7" s="125" t="s">
        <v>23</v>
      </c>
      <c r="J7" s="87">
        <v>10434.375</v>
      </c>
      <c r="K7" s="87">
        <v>10000</v>
      </c>
      <c r="L7" s="87">
        <v>14450</v>
      </c>
      <c r="M7" s="126">
        <f t="shared" si="2"/>
        <v>44.5</v>
      </c>
      <c r="N7" s="127">
        <f t="shared" si="3"/>
        <v>38.484576220425282</v>
      </c>
    </row>
    <row r="8" spans="1:14">
      <c r="A8" s="125" t="s">
        <v>56</v>
      </c>
      <c r="B8" s="87">
        <v>4681.25</v>
      </c>
      <c r="C8" s="87">
        <v>5790</v>
      </c>
      <c r="D8" s="87">
        <v>5750</v>
      </c>
      <c r="E8" s="126">
        <f t="shared" si="0"/>
        <v>-0.69084628670120196</v>
      </c>
      <c r="F8" s="127">
        <f t="shared" si="1"/>
        <v>22.830440587449942</v>
      </c>
      <c r="I8" s="125" t="s">
        <v>56</v>
      </c>
      <c r="J8" s="87">
        <v>10042.857142857099</v>
      </c>
      <c r="K8" s="87">
        <v>11700</v>
      </c>
      <c r="L8" s="87">
        <v>15000</v>
      </c>
      <c r="M8" s="126">
        <f t="shared" si="2"/>
        <v>28.205128205128204</v>
      </c>
      <c r="N8" s="127">
        <f t="shared" si="3"/>
        <v>49.359886201992111</v>
      </c>
    </row>
    <row r="9" spans="1:14">
      <c r="A9" s="125" t="s">
        <v>26</v>
      </c>
      <c r="B9" s="87">
        <v>4907.5</v>
      </c>
      <c r="C9" s="87">
        <v>4937.5</v>
      </c>
      <c r="D9" s="87">
        <v>5511.1111111111113</v>
      </c>
      <c r="E9" s="126">
        <f t="shared" si="0"/>
        <v>11.617440225035168</v>
      </c>
      <c r="F9" s="127">
        <f t="shared" si="1"/>
        <v>12.299767928907016</v>
      </c>
      <c r="I9" s="125" t="s">
        <v>26</v>
      </c>
      <c r="J9" s="87">
        <v>10125</v>
      </c>
      <c r="K9" s="87">
        <v>10400</v>
      </c>
      <c r="L9" s="87">
        <v>14385.714285714286</v>
      </c>
      <c r="M9" s="126">
        <f t="shared" si="2"/>
        <v>38.324175824175825</v>
      </c>
      <c r="N9" s="127">
        <f t="shared" si="3"/>
        <v>42.081128747795418</v>
      </c>
    </row>
    <row r="10" spans="1:14">
      <c r="A10" s="125" t="s">
        <v>30</v>
      </c>
      <c r="B10" s="87">
        <v>4887.5</v>
      </c>
      <c r="C10" s="87">
        <v>5200</v>
      </c>
      <c r="D10" s="87">
        <v>5900</v>
      </c>
      <c r="E10" s="126">
        <f t="shared" si="0"/>
        <v>13.461538461538453</v>
      </c>
      <c r="F10" s="127">
        <f t="shared" si="1"/>
        <v>20.716112531969301</v>
      </c>
      <c r="I10" s="125" t="s">
        <v>30</v>
      </c>
      <c r="J10" s="87">
        <v>10218.75</v>
      </c>
      <c r="K10" s="87">
        <v>12028.571428571429</v>
      </c>
      <c r="L10" s="87">
        <v>15071.428571428571</v>
      </c>
      <c r="M10" s="126">
        <f t="shared" si="2"/>
        <v>25.296912114014233</v>
      </c>
      <c r="N10" s="127">
        <f t="shared" si="3"/>
        <v>47.487986020096088</v>
      </c>
    </row>
    <row r="11" spans="1:14">
      <c r="A11" s="120" t="s">
        <v>57</v>
      </c>
      <c r="B11" s="121">
        <v>4622.6346699476408</v>
      </c>
      <c r="C11" s="121">
        <v>5296.3203463203463</v>
      </c>
      <c r="D11" s="121">
        <v>5802.260714285715</v>
      </c>
      <c r="E11" s="122">
        <f t="shared" si="0"/>
        <v>9.5526768564305939</v>
      </c>
      <c r="F11" s="123">
        <f t="shared" si="1"/>
        <v>25.518478715330446</v>
      </c>
      <c r="I11" s="120" t="s">
        <v>57</v>
      </c>
      <c r="J11" s="124">
        <v>9801.457155932887</v>
      </c>
      <c r="K11" s="124">
        <v>11561.111111111109</v>
      </c>
      <c r="L11" s="124">
        <v>14035.875</v>
      </c>
      <c r="M11" s="122">
        <f t="shared" si="2"/>
        <v>21.405934646804454</v>
      </c>
      <c r="N11" s="123">
        <f t="shared" si="3"/>
        <v>43.201921680634939</v>
      </c>
    </row>
    <row r="12" spans="1:14">
      <c r="A12" s="125" t="s">
        <v>2</v>
      </c>
      <c r="B12" s="87">
        <v>4914</v>
      </c>
      <c r="C12" s="87">
        <v>5000</v>
      </c>
      <c r="D12" s="87">
        <v>5385</v>
      </c>
      <c r="E12" s="126">
        <f t="shared" si="0"/>
        <v>7.6999999999999886</v>
      </c>
      <c r="F12" s="127">
        <f t="shared" si="1"/>
        <v>9.5848595848596005</v>
      </c>
      <c r="I12" s="125" t="s">
        <v>2</v>
      </c>
      <c r="J12" s="87">
        <v>9866.6666666666697</v>
      </c>
      <c r="K12" s="87">
        <v>10666.666666666666</v>
      </c>
      <c r="L12" s="87">
        <v>14200</v>
      </c>
      <c r="M12" s="126">
        <f t="shared" si="2"/>
        <v>33.125</v>
      </c>
      <c r="N12" s="127">
        <f t="shared" si="3"/>
        <v>43.918918918918877</v>
      </c>
    </row>
    <row r="13" spans="1:14">
      <c r="A13" s="125" t="s">
        <v>5</v>
      </c>
      <c r="B13" s="87">
        <v>4511.5941214840996</v>
      </c>
      <c r="C13" s="87">
        <v>5250</v>
      </c>
      <c r="D13" s="87">
        <v>6011.25</v>
      </c>
      <c r="E13" s="126">
        <f t="shared" si="0"/>
        <v>14.5</v>
      </c>
      <c r="F13" s="127">
        <f t="shared" si="1"/>
        <v>33.240044164757109</v>
      </c>
      <c r="I13" s="125" t="s">
        <v>5</v>
      </c>
      <c r="J13" s="87">
        <v>9880.2667451211291</v>
      </c>
      <c r="K13" s="87">
        <v>10750</v>
      </c>
      <c r="L13" s="87">
        <v>13167.5</v>
      </c>
      <c r="M13" s="126">
        <f t="shared" si="2"/>
        <v>22.488372093023258</v>
      </c>
      <c r="N13" s="127">
        <f t="shared" si="3"/>
        <v>33.270693389954317</v>
      </c>
    </row>
    <row r="14" spans="1:14">
      <c r="A14" s="125" t="s">
        <v>8</v>
      </c>
      <c r="B14" s="87">
        <v>4584.2857142857101</v>
      </c>
      <c r="C14" s="87">
        <v>5563.636363636364</v>
      </c>
      <c r="D14" s="87">
        <v>6244.2142857142853</v>
      </c>
      <c r="E14" s="126">
        <f t="shared" si="0"/>
        <v>12.232609710550861</v>
      </c>
      <c r="F14" s="127">
        <f t="shared" si="1"/>
        <v>36.209099407915346</v>
      </c>
      <c r="I14" s="125" t="s">
        <v>8</v>
      </c>
      <c r="J14" s="87">
        <v>9857.1428571428605</v>
      </c>
      <c r="K14" s="87">
        <v>11500</v>
      </c>
      <c r="L14" s="87">
        <v>14000</v>
      </c>
      <c r="M14" s="126">
        <f t="shared" si="2"/>
        <v>21.739130434782624</v>
      </c>
      <c r="N14" s="127">
        <f t="shared" si="3"/>
        <v>42.028985507246318</v>
      </c>
    </row>
    <row r="15" spans="1:14">
      <c r="A15" s="125" t="s">
        <v>15</v>
      </c>
      <c r="B15" s="87">
        <v>4680</v>
      </c>
      <c r="C15" s="87">
        <v>5660</v>
      </c>
      <c r="D15" s="87">
        <v>6510.6</v>
      </c>
      <c r="E15" s="126">
        <f t="shared" si="0"/>
        <v>15.028268551236749</v>
      </c>
      <c r="F15" s="127">
        <f t="shared" si="1"/>
        <v>39.115384615384613</v>
      </c>
      <c r="I15" s="125" t="s">
        <v>15</v>
      </c>
      <c r="J15" s="87">
        <v>9766.6666666666661</v>
      </c>
      <c r="K15" s="87">
        <v>12450</v>
      </c>
      <c r="L15" s="87">
        <v>15497.75</v>
      </c>
      <c r="M15" s="126">
        <f t="shared" si="2"/>
        <v>24.47991967871485</v>
      </c>
      <c r="N15" s="127">
        <f t="shared" si="3"/>
        <v>58.680034129692842</v>
      </c>
    </row>
    <row r="16" spans="1:14">
      <c r="A16" s="125" t="s">
        <v>33</v>
      </c>
      <c r="B16" s="87">
        <v>4650</v>
      </c>
      <c r="C16" s="87">
        <v>5200</v>
      </c>
      <c r="D16" s="87">
        <v>5750</v>
      </c>
      <c r="E16" s="126">
        <f t="shared" si="0"/>
        <v>10.57692307692308</v>
      </c>
      <c r="F16" s="127">
        <f t="shared" si="1"/>
        <v>23.655913978494624</v>
      </c>
      <c r="I16" s="125" t="s">
        <v>33</v>
      </c>
      <c r="J16" s="87">
        <v>9858</v>
      </c>
      <c r="K16" s="87">
        <v>12000</v>
      </c>
      <c r="L16" s="87">
        <v>13740</v>
      </c>
      <c r="M16" s="126">
        <f t="shared" si="2"/>
        <v>14.5</v>
      </c>
      <c r="N16" s="127">
        <f t="shared" si="3"/>
        <v>39.379184418746206</v>
      </c>
    </row>
    <row r="17" spans="1:14">
      <c r="A17" s="125" t="s">
        <v>34</v>
      </c>
      <c r="B17" s="87">
        <v>4395.9281839160303</v>
      </c>
      <c r="C17" s="87">
        <v>5104.2857142857138</v>
      </c>
      <c r="D17" s="87">
        <v>4912.5</v>
      </c>
      <c r="E17" s="126">
        <f t="shared" si="0"/>
        <v>-3.7573467674223195</v>
      </c>
      <c r="F17" s="127">
        <f t="shared" si="1"/>
        <v>11.751143205069184</v>
      </c>
      <c r="I17" s="125" t="s">
        <v>34</v>
      </c>
      <c r="J17" s="87">
        <v>9580</v>
      </c>
      <c r="K17" s="87">
        <v>12000</v>
      </c>
      <c r="L17" s="87">
        <v>13610</v>
      </c>
      <c r="M17" s="126">
        <f t="shared" si="2"/>
        <v>13.416666666666671</v>
      </c>
      <c r="N17" s="127">
        <f t="shared" si="3"/>
        <v>42.066805845511482</v>
      </c>
    </row>
    <row r="18" spans="1:14">
      <c r="A18" s="120" t="s">
        <v>58</v>
      </c>
      <c r="B18" s="121">
        <v>4629.1904761904761</v>
      </c>
      <c r="C18" s="121">
        <v>5145.9740259740256</v>
      </c>
      <c r="D18" s="121">
        <v>5987.6190476190468</v>
      </c>
      <c r="E18" s="122">
        <f t="shared" si="0"/>
        <v>16.35540749713978</v>
      </c>
      <c r="F18" s="123">
        <f t="shared" si="1"/>
        <v>29.344840710604529</v>
      </c>
      <c r="I18" s="120" t="s">
        <v>58</v>
      </c>
      <c r="J18" s="124">
        <v>10185.138837353112</v>
      </c>
      <c r="K18" s="124">
        <v>12224.928571428571</v>
      </c>
      <c r="L18" s="124">
        <v>14553.961038961041</v>
      </c>
      <c r="M18" s="122">
        <f t="shared" si="2"/>
        <v>19.051501642109841</v>
      </c>
      <c r="N18" s="123">
        <f t="shared" si="3"/>
        <v>42.894085896852516</v>
      </c>
    </row>
    <row r="19" spans="1:14">
      <c r="A19" s="125" t="s">
        <v>17</v>
      </c>
      <c r="B19" s="87">
        <v>4741.666666666667</v>
      </c>
      <c r="C19" s="87">
        <v>5681.818181818182</v>
      </c>
      <c r="D19" s="87">
        <v>6250</v>
      </c>
      <c r="E19" s="126">
        <f t="shared" si="0"/>
        <v>9.9999999999999858</v>
      </c>
      <c r="F19" s="127">
        <f t="shared" si="1"/>
        <v>31.81019332161685</v>
      </c>
      <c r="I19" s="125" t="s">
        <v>17</v>
      </c>
      <c r="J19" s="87">
        <v>9984.5</v>
      </c>
      <c r="K19" s="87">
        <v>12875</v>
      </c>
      <c r="L19" s="87">
        <v>14933.333333333334</v>
      </c>
      <c r="M19" s="126">
        <f t="shared" si="2"/>
        <v>15.98705501618123</v>
      </c>
      <c r="N19" s="127">
        <f t="shared" si="3"/>
        <v>49.565159330295302</v>
      </c>
    </row>
    <row r="20" spans="1:14">
      <c r="A20" s="125" t="s">
        <v>18</v>
      </c>
      <c r="B20" s="87">
        <v>4865</v>
      </c>
      <c r="C20" s="87">
        <v>4150</v>
      </c>
      <c r="D20" s="87">
        <v>5983.333333333333</v>
      </c>
      <c r="E20" s="126">
        <f t="shared" si="0"/>
        <v>44.176706827309232</v>
      </c>
      <c r="F20" s="127">
        <f t="shared" si="1"/>
        <v>22.987324426173345</v>
      </c>
      <c r="I20" s="125" t="s">
        <v>18</v>
      </c>
      <c r="J20" s="87">
        <v>10402.5</v>
      </c>
      <c r="K20" s="87">
        <v>9699.5</v>
      </c>
      <c r="L20" s="87">
        <v>13947.727272727272</v>
      </c>
      <c r="M20" s="126">
        <f t="shared" si="2"/>
        <v>43.798415101059561</v>
      </c>
      <c r="N20" s="127">
        <f t="shared" si="3"/>
        <v>34.080531340805322</v>
      </c>
    </row>
    <row r="21" spans="1:14">
      <c r="A21" s="125" t="s">
        <v>19</v>
      </c>
      <c r="B21" s="87">
        <v>4675</v>
      </c>
      <c r="C21" s="87">
        <v>5411.1111111111113</v>
      </c>
      <c r="D21" s="87">
        <v>6080</v>
      </c>
      <c r="E21" s="126">
        <f t="shared" si="0"/>
        <v>12.361396303901429</v>
      </c>
      <c r="F21" s="127">
        <f t="shared" si="1"/>
        <v>30.053475935828885</v>
      </c>
      <c r="I21" s="125" t="s">
        <v>19</v>
      </c>
      <c r="J21" s="87">
        <v>10187.5</v>
      </c>
      <c r="K21" s="87">
        <v>12537.5</v>
      </c>
      <c r="L21" s="87">
        <v>16125</v>
      </c>
      <c r="M21" s="126">
        <f t="shared" si="2"/>
        <v>28.614157527417746</v>
      </c>
      <c r="N21" s="127">
        <f t="shared" si="3"/>
        <v>58.282208588957047</v>
      </c>
    </row>
    <row r="22" spans="1:14">
      <c r="A22" s="125" t="s">
        <v>20</v>
      </c>
      <c r="B22" s="87">
        <v>4454.2857142857101</v>
      </c>
      <c r="C22" s="87">
        <v>5344.4444444444443</v>
      </c>
      <c r="D22" s="87">
        <v>5625</v>
      </c>
      <c r="E22" s="126">
        <f t="shared" si="0"/>
        <v>5.2494802494802428</v>
      </c>
      <c r="F22" s="127">
        <f t="shared" si="1"/>
        <v>26.282873636946874</v>
      </c>
      <c r="I22" s="125" t="s">
        <v>20</v>
      </c>
      <c r="J22" s="87">
        <v>10219.09090909091</v>
      </c>
      <c r="K22" s="87">
        <v>12537.5</v>
      </c>
      <c r="L22" s="87">
        <v>13562.5</v>
      </c>
      <c r="M22" s="126">
        <f t="shared" si="2"/>
        <v>8.1754735792622029</v>
      </c>
      <c r="N22" s="127">
        <f t="shared" si="3"/>
        <v>32.717284939062353</v>
      </c>
    </row>
    <row r="23" spans="1:14">
      <c r="A23" s="125" t="s">
        <v>21</v>
      </c>
      <c r="B23" s="87">
        <v>4500</v>
      </c>
      <c r="C23" s="87">
        <v>5240</v>
      </c>
      <c r="D23" s="87">
        <v>5350</v>
      </c>
      <c r="E23" s="126">
        <f t="shared" si="0"/>
        <v>2.0992366412213812</v>
      </c>
      <c r="F23" s="127">
        <f t="shared" si="1"/>
        <v>18.888888888888886</v>
      </c>
      <c r="I23" s="125" t="s">
        <v>21</v>
      </c>
      <c r="J23" s="87">
        <v>10200</v>
      </c>
      <c r="K23" s="87">
        <v>12600</v>
      </c>
      <c r="L23" s="87">
        <v>13750</v>
      </c>
      <c r="M23" s="126">
        <f t="shared" si="2"/>
        <v>9.1269841269841123</v>
      </c>
      <c r="N23" s="127">
        <f t="shared" si="3"/>
        <v>34.803921568627459</v>
      </c>
    </row>
    <row r="24" spans="1:14">
      <c r="A24" s="125" t="s">
        <v>32</v>
      </c>
      <c r="B24" s="87">
        <v>4282.6666666666697</v>
      </c>
      <c r="C24" s="87">
        <v>5000</v>
      </c>
      <c r="D24" s="87">
        <v>5875</v>
      </c>
      <c r="E24" s="126">
        <f t="shared" si="0"/>
        <v>17.5</v>
      </c>
      <c r="F24" s="127">
        <f t="shared" si="1"/>
        <v>37.180884184308752</v>
      </c>
      <c r="I24" s="125" t="s">
        <v>32</v>
      </c>
      <c r="J24" s="87">
        <v>10385.714285714201</v>
      </c>
      <c r="K24" s="87">
        <v>12600</v>
      </c>
      <c r="L24" s="87">
        <v>15267.5</v>
      </c>
      <c r="M24" s="126">
        <f t="shared" si="2"/>
        <v>21.17063492063491</v>
      </c>
      <c r="N24" s="127">
        <f t="shared" si="3"/>
        <v>47.004814305365727</v>
      </c>
    </row>
    <row r="25" spans="1:14">
      <c r="A25" s="125" t="s">
        <v>35</v>
      </c>
      <c r="B25" s="87">
        <v>4885.7142857142899</v>
      </c>
      <c r="C25" s="87">
        <v>5194.4444444444398</v>
      </c>
      <c r="D25" s="87">
        <v>6750</v>
      </c>
      <c r="E25" s="126">
        <f t="shared" si="0"/>
        <v>29.946524064171228</v>
      </c>
      <c r="F25" s="127">
        <f t="shared" si="1"/>
        <v>38.157894736841996</v>
      </c>
      <c r="I25" s="125" t="s">
        <v>35</v>
      </c>
      <c r="J25" s="87">
        <v>9916.6666666666697</v>
      </c>
      <c r="K25" s="87">
        <v>12725</v>
      </c>
      <c r="L25" s="87">
        <v>14291.666666666666</v>
      </c>
      <c r="M25" s="126">
        <f t="shared" si="2"/>
        <v>12.311722331368699</v>
      </c>
      <c r="N25" s="127">
        <f t="shared" si="3"/>
        <v>44.117647058823479</v>
      </c>
    </row>
    <row r="26" spans="1:14">
      <c r="A26" s="120" t="s">
        <v>59</v>
      </c>
      <c r="B26" s="121">
        <v>4428.9732620320847</v>
      </c>
      <c r="C26" s="121">
        <v>5128.8333333333339</v>
      </c>
      <c r="D26" s="121">
        <v>6616.5714285714275</v>
      </c>
      <c r="E26" s="122">
        <f t="shared" si="0"/>
        <v>29.007339458059192</v>
      </c>
      <c r="F26" s="123">
        <f t="shared" si="1"/>
        <v>49.392896211245983</v>
      </c>
      <c r="I26" s="120" t="s">
        <v>59</v>
      </c>
      <c r="J26" s="124">
        <v>10478.541666666661</v>
      </c>
      <c r="K26" s="124">
        <v>11480.561538461538</v>
      </c>
      <c r="L26" s="124">
        <v>15954.598290598291</v>
      </c>
      <c r="M26" s="122">
        <f t="shared" si="2"/>
        <v>38.97053935165178</v>
      </c>
      <c r="N26" s="123">
        <f t="shared" si="3"/>
        <v>52.259720847907118</v>
      </c>
    </row>
    <row r="27" spans="1:14">
      <c r="A27" s="125" t="s">
        <v>0</v>
      </c>
      <c r="B27" s="87">
        <v>4220</v>
      </c>
      <c r="C27" s="87">
        <v>5039.2857142857147</v>
      </c>
      <c r="D27" s="87">
        <v>6557.1428571428569</v>
      </c>
      <c r="E27" s="126">
        <f t="shared" si="0"/>
        <v>30.120481927710813</v>
      </c>
      <c r="F27" s="127">
        <f t="shared" si="1"/>
        <v>55.382532159783352</v>
      </c>
      <c r="I27" s="125" t="s">
        <v>0</v>
      </c>
      <c r="J27" s="87">
        <v>10587.5</v>
      </c>
      <c r="K27" s="87">
        <v>11817.307692307691</v>
      </c>
      <c r="L27" s="87">
        <v>15888.888888888889</v>
      </c>
      <c r="M27" s="126">
        <f t="shared" si="2"/>
        <v>34.454389295723729</v>
      </c>
      <c r="N27" s="127">
        <f t="shared" si="3"/>
        <v>50.072150072150066</v>
      </c>
    </row>
    <row r="28" spans="1:14">
      <c r="A28" s="125" t="s">
        <v>4</v>
      </c>
      <c r="B28" s="87">
        <v>4232.7272727272702</v>
      </c>
      <c r="C28" s="87">
        <v>5366.666666666667</v>
      </c>
      <c r="D28" s="87">
        <v>6750</v>
      </c>
      <c r="E28" s="126">
        <f t="shared" si="0"/>
        <v>25.776397515527933</v>
      </c>
      <c r="F28" s="127">
        <f t="shared" si="1"/>
        <v>59.471649484536186</v>
      </c>
      <c r="I28" s="125" t="s">
        <v>4</v>
      </c>
      <c r="J28" s="87">
        <v>10768.75</v>
      </c>
      <c r="K28" s="87">
        <v>10498</v>
      </c>
      <c r="L28" s="87">
        <v>15906.666666666666</v>
      </c>
      <c r="M28" s="126">
        <f t="shared" si="2"/>
        <v>51.520924620562624</v>
      </c>
      <c r="N28" s="127">
        <f t="shared" si="3"/>
        <v>47.71135616173342</v>
      </c>
    </row>
    <row r="29" spans="1:14">
      <c r="A29" s="125" t="s">
        <v>11</v>
      </c>
      <c r="B29" s="87">
        <v>4690</v>
      </c>
      <c r="C29" s="87">
        <v>5125</v>
      </c>
      <c r="D29" s="87">
        <v>6500</v>
      </c>
      <c r="E29" s="126">
        <f t="shared" si="0"/>
        <v>26.829268292682926</v>
      </c>
      <c r="F29" s="127">
        <f t="shared" si="1"/>
        <v>38.592750533049042</v>
      </c>
      <c r="I29" s="125" t="s">
        <v>11</v>
      </c>
      <c r="J29" s="87">
        <v>10540.625</v>
      </c>
      <c r="K29" s="87">
        <v>11212.5</v>
      </c>
      <c r="L29" s="87">
        <v>16033.333333333334</v>
      </c>
      <c r="M29" s="126">
        <f t="shared" si="2"/>
        <v>42.995169082125614</v>
      </c>
      <c r="N29" s="127">
        <f t="shared" si="3"/>
        <v>52.109892281846044</v>
      </c>
    </row>
    <row r="30" spans="1:14">
      <c r="A30" s="125" t="s">
        <v>14</v>
      </c>
      <c r="B30" s="87">
        <v>4179.411764705882</v>
      </c>
      <c r="C30" s="87">
        <v>5027.5</v>
      </c>
      <c r="D30" s="87">
        <v>6490</v>
      </c>
      <c r="E30" s="126">
        <f t="shared" si="0"/>
        <v>29.090004972650405</v>
      </c>
      <c r="F30" s="127">
        <f t="shared" si="1"/>
        <v>55.285010555946513</v>
      </c>
      <c r="I30" s="125" t="s">
        <v>14</v>
      </c>
      <c r="J30" s="87">
        <v>10270.833333333299</v>
      </c>
      <c r="K30" s="87">
        <v>12015</v>
      </c>
      <c r="L30" s="87">
        <v>15930.76923076923</v>
      </c>
      <c r="M30" s="126">
        <f t="shared" si="2"/>
        <v>32.590671916514623</v>
      </c>
      <c r="N30" s="127">
        <f t="shared" si="3"/>
        <v>55.106880948666458</v>
      </c>
    </row>
    <row r="31" spans="1:14">
      <c r="A31" s="125" t="s">
        <v>16</v>
      </c>
      <c r="B31" s="87">
        <v>4822.7272727272702</v>
      </c>
      <c r="C31" s="87">
        <v>5085.7142857142853</v>
      </c>
      <c r="D31" s="87">
        <v>6785.7142857142853</v>
      </c>
      <c r="E31" s="126">
        <f t="shared" si="0"/>
        <v>33.426966292134836</v>
      </c>
      <c r="F31" s="127">
        <f t="shared" si="1"/>
        <v>40.702840985593184</v>
      </c>
      <c r="I31" s="125" t="s">
        <v>16</v>
      </c>
      <c r="J31" s="87">
        <v>10225</v>
      </c>
      <c r="K31" s="87">
        <v>11860</v>
      </c>
      <c r="L31" s="87">
        <v>16013.333333333334</v>
      </c>
      <c r="M31" s="126">
        <f t="shared" si="2"/>
        <v>35.01967397414279</v>
      </c>
      <c r="N31" s="127">
        <f t="shared" si="3"/>
        <v>56.609616951915257</v>
      </c>
    </row>
    <row r="32" spans="1:14">
      <c r="A32" s="120" t="s">
        <v>60</v>
      </c>
      <c r="B32" s="121">
        <v>4460.4728835978831</v>
      </c>
      <c r="C32" s="121">
        <v>5199.2328042328045</v>
      </c>
      <c r="D32" s="121">
        <v>6460.9523809523807</v>
      </c>
      <c r="E32" s="122">
        <f t="shared" si="0"/>
        <v>24.267418371656376</v>
      </c>
      <c r="F32" s="123">
        <f t="shared" si="1"/>
        <v>44.849045147448152</v>
      </c>
      <c r="I32" s="120" t="s">
        <v>60</v>
      </c>
      <c r="J32" s="124">
        <v>10590.181216931223</v>
      </c>
      <c r="K32" s="124">
        <v>12602.465277777779</v>
      </c>
      <c r="L32" s="124">
        <v>15943.402777777779</v>
      </c>
      <c r="M32" s="122">
        <f t="shared" si="2"/>
        <v>26.510190080754697</v>
      </c>
      <c r="N32" s="123">
        <f t="shared" si="3"/>
        <v>50.548913670032448</v>
      </c>
    </row>
    <row r="33" spans="1:14">
      <c r="A33" s="125" t="s">
        <v>3</v>
      </c>
      <c r="B33" s="87">
        <v>4370</v>
      </c>
      <c r="C33" s="87">
        <v>5070</v>
      </c>
      <c r="D33" s="87">
        <v>6508.333333333333</v>
      </c>
      <c r="E33" s="126">
        <f t="shared" si="0"/>
        <v>28.369493754109129</v>
      </c>
      <c r="F33" s="127">
        <f t="shared" si="1"/>
        <v>48.932112890922951</v>
      </c>
      <c r="I33" s="125" t="s">
        <v>3</v>
      </c>
      <c r="J33" s="87">
        <v>10879.5</v>
      </c>
      <c r="K33" s="87">
        <v>12385</v>
      </c>
      <c r="L33" s="87">
        <v>16245.833333333334</v>
      </c>
      <c r="M33" s="126">
        <f t="shared" si="2"/>
        <v>31.173462521867862</v>
      </c>
      <c r="N33" s="127">
        <f t="shared" si="3"/>
        <v>49.325183448994267</v>
      </c>
    </row>
    <row r="34" spans="1:14">
      <c r="A34" s="125" t="s">
        <v>6</v>
      </c>
      <c r="B34" s="87">
        <v>4681.4285714285697</v>
      </c>
      <c r="C34" s="87">
        <v>5270</v>
      </c>
      <c r="D34" s="87">
        <v>6330</v>
      </c>
      <c r="E34" s="126">
        <f t="shared" si="0"/>
        <v>20.113851992409877</v>
      </c>
      <c r="F34" s="127">
        <f t="shared" si="1"/>
        <v>35.21513579493444</v>
      </c>
      <c r="I34" s="125" t="s">
        <v>6</v>
      </c>
      <c r="J34" s="87">
        <v>10528.571428571429</v>
      </c>
      <c r="K34" s="87">
        <v>12432.5</v>
      </c>
      <c r="L34" s="87">
        <v>15750</v>
      </c>
      <c r="M34" s="126">
        <f t="shared" si="2"/>
        <v>26.684094108184198</v>
      </c>
      <c r="N34" s="127">
        <f t="shared" si="3"/>
        <v>49.592944369063758</v>
      </c>
    </row>
    <row r="35" spans="1:14">
      <c r="A35" s="125" t="s">
        <v>9</v>
      </c>
      <c r="B35" s="87">
        <v>4677.1428571428596</v>
      </c>
      <c r="C35" s="87">
        <v>5375</v>
      </c>
      <c r="D35" s="87">
        <v>6250</v>
      </c>
      <c r="E35" s="126">
        <f t="shared" si="0"/>
        <v>16.279069767441868</v>
      </c>
      <c r="F35" s="127">
        <f t="shared" si="1"/>
        <v>33.628588882101326</v>
      </c>
      <c r="I35" s="125" t="s">
        <v>9</v>
      </c>
      <c r="J35" s="87">
        <v>10803.571428571429</v>
      </c>
      <c r="K35" s="87">
        <v>13040</v>
      </c>
      <c r="L35" s="87">
        <v>15781.25</v>
      </c>
      <c r="M35" s="126">
        <f t="shared" si="2"/>
        <v>21.021855828220851</v>
      </c>
      <c r="N35" s="127">
        <f t="shared" si="3"/>
        <v>46.074380165289256</v>
      </c>
    </row>
    <row r="36" spans="1:14">
      <c r="A36" s="125" t="s">
        <v>10</v>
      </c>
      <c r="B36" s="87">
        <v>4331.25</v>
      </c>
      <c r="C36" s="87">
        <v>5105</v>
      </c>
      <c r="D36" s="87">
        <v>6641.666666666667</v>
      </c>
      <c r="E36" s="126">
        <f t="shared" si="0"/>
        <v>30.10120796604636</v>
      </c>
      <c r="F36" s="127">
        <f t="shared" si="1"/>
        <v>53.342953342953365</v>
      </c>
      <c r="I36" s="125" t="s">
        <v>10</v>
      </c>
      <c r="J36" s="87">
        <v>10713.888888888889</v>
      </c>
      <c r="K36" s="87">
        <v>12637.5</v>
      </c>
      <c r="L36" s="87">
        <v>16333.333333333334</v>
      </c>
      <c r="M36" s="126">
        <f t="shared" si="2"/>
        <v>29.244971974942302</v>
      </c>
      <c r="N36" s="127">
        <f t="shared" si="3"/>
        <v>52.450090744101658</v>
      </c>
    </row>
    <row r="37" spans="1:14">
      <c r="A37" s="125" t="s">
        <v>12</v>
      </c>
      <c r="B37" s="87">
        <v>4498.5714285714303</v>
      </c>
      <c r="C37" s="87">
        <v>5264.2857142857147</v>
      </c>
      <c r="D37" s="87">
        <v>6457.1428571428569</v>
      </c>
      <c r="E37" s="126">
        <f t="shared" si="0"/>
        <v>22.659430122116689</v>
      </c>
      <c r="F37" s="127">
        <f t="shared" si="1"/>
        <v>43.537630993966275</v>
      </c>
      <c r="I37" s="125" t="s">
        <v>12</v>
      </c>
      <c r="J37" s="87">
        <v>10260</v>
      </c>
      <c r="K37" s="87">
        <v>12453.125</v>
      </c>
      <c r="L37" s="87">
        <v>16321.428571428571</v>
      </c>
      <c r="M37" s="126">
        <f t="shared" si="2"/>
        <v>31.062914500806585</v>
      </c>
      <c r="N37" s="127">
        <f t="shared" si="3"/>
        <v>59.07825118351434</v>
      </c>
    </row>
    <row r="38" spans="1:14">
      <c r="A38" s="125" t="s">
        <v>31</v>
      </c>
      <c r="B38" s="87">
        <v>4204.4444444444398</v>
      </c>
      <c r="C38" s="87">
        <v>5111.1111111111113</v>
      </c>
      <c r="D38" s="87">
        <v>6578.5714285714284</v>
      </c>
      <c r="E38" s="126">
        <f t="shared" si="0"/>
        <v>28.711180124223603</v>
      </c>
      <c r="F38" s="127">
        <f t="shared" si="1"/>
        <v>56.467079432195874</v>
      </c>
      <c r="I38" s="125" t="s">
        <v>31</v>
      </c>
      <c r="J38" s="87">
        <v>10355.5555555556</v>
      </c>
      <c r="K38" s="87">
        <v>12666.666666666666</v>
      </c>
      <c r="L38" s="87">
        <v>15228.571428571429</v>
      </c>
      <c r="M38" s="126">
        <f t="shared" si="2"/>
        <v>20.225563909774451</v>
      </c>
      <c r="N38" s="127">
        <f t="shared" si="3"/>
        <v>47.05702023298528</v>
      </c>
    </row>
    <row r="39" spans="1:14">
      <c r="A39" s="120" t="s">
        <v>61</v>
      </c>
      <c r="B39" s="121">
        <v>4542.5052263912503</v>
      </c>
      <c r="C39" s="121">
        <v>4805.0472984178532</v>
      </c>
      <c r="D39" s="121">
        <v>6513.2998680241317</v>
      </c>
      <c r="E39" s="122">
        <f t="shared" si="0"/>
        <v>35.551212371390193</v>
      </c>
      <c r="F39" s="123">
        <f t="shared" si="1"/>
        <v>43.385632892239073</v>
      </c>
      <c r="I39" s="120" t="s">
        <v>61</v>
      </c>
      <c r="J39" s="124">
        <v>10332.64610389609</v>
      </c>
      <c r="K39" s="124">
        <v>11189.021569905659</v>
      </c>
      <c r="L39" s="124">
        <v>15323.542603230104</v>
      </c>
      <c r="M39" s="122">
        <f t="shared" si="2"/>
        <v>36.951586941657013</v>
      </c>
      <c r="N39" s="123">
        <f t="shared" si="3"/>
        <v>48.302210771083281</v>
      </c>
    </row>
    <row r="40" spans="1:14">
      <c r="A40" s="125" t="s">
        <v>13</v>
      </c>
      <c r="B40" s="87">
        <v>4423.5714285714303</v>
      </c>
      <c r="C40" s="87">
        <v>4872.8928884986835</v>
      </c>
      <c r="D40" s="87">
        <v>6485.7142857142899</v>
      </c>
      <c r="E40" s="126">
        <f t="shared" si="0"/>
        <v>33.097821645583309</v>
      </c>
      <c r="F40" s="127">
        <f t="shared" si="1"/>
        <v>46.61714839334735</v>
      </c>
      <c r="I40" s="125" t="s">
        <v>13</v>
      </c>
      <c r="J40" s="87">
        <v>10521.071428571429</v>
      </c>
      <c r="K40" s="87">
        <v>11894.865403788601</v>
      </c>
      <c r="L40" s="87">
        <v>15062.5</v>
      </c>
      <c r="M40" s="126">
        <f t="shared" si="2"/>
        <v>26.630268512348906</v>
      </c>
      <c r="N40" s="127">
        <f t="shared" si="3"/>
        <v>43.165076886520239</v>
      </c>
    </row>
    <row r="41" spans="1:14">
      <c r="A41" s="125" t="s">
        <v>24</v>
      </c>
      <c r="B41" s="87">
        <v>4884.1176470588198</v>
      </c>
      <c r="C41" s="87">
        <v>4866.0914179104475</v>
      </c>
      <c r="D41" s="87">
        <v>6820</v>
      </c>
      <c r="E41" s="126">
        <f t="shared" si="0"/>
        <v>40.153552703466914</v>
      </c>
      <c r="F41" s="127">
        <f t="shared" si="1"/>
        <v>39.636276044803196</v>
      </c>
      <c r="I41" s="125" t="s">
        <v>24</v>
      </c>
      <c r="J41" s="87">
        <v>9990</v>
      </c>
      <c r="K41" s="87">
        <v>11020.233050847457</v>
      </c>
      <c r="L41" s="87">
        <v>14207.142857142857</v>
      </c>
      <c r="M41" s="126">
        <f t="shared" si="2"/>
        <v>28.918715163200005</v>
      </c>
      <c r="N41" s="127">
        <f t="shared" si="3"/>
        <v>42.213642213642203</v>
      </c>
    </row>
    <row r="42" spans="1:14">
      <c r="A42" s="125" t="s">
        <v>36</v>
      </c>
      <c r="B42" s="87">
        <v>4380.7692307691996</v>
      </c>
      <c r="C42" s="87">
        <v>4751.0447761194027</v>
      </c>
      <c r="D42" s="87">
        <v>6153.125</v>
      </c>
      <c r="E42" s="126">
        <f t="shared" si="0"/>
        <v>29.51098737119878</v>
      </c>
      <c r="F42" s="127">
        <f t="shared" si="1"/>
        <v>40.457638279193276</v>
      </c>
      <c r="I42" s="125" t="s">
        <v>36</v>
      </c>
      <c r="J42" s="87">
        <v>10383.181818181818</v>
      </c>
      <c r="K42" s="87">
        <v>11134.816384180791</v>
      </c>
      <c r="L42" s="87">
        <v>16375</v>
      </c>
      <c r="M42" s="126">
        <f t="shared" si="2"/>
        <v>47.061248565031804</v>
      </c>
      <c r="N42" s="127">
        <f t="shared" si="3"/>
        <v>57.70695617913583</v>
      </c>
    </row>
    <row r="43" spans="1:14">
      <c r="A43" s="125" t="s">
        <v>27</v>
      </c>
      <c r="B43" s="87">
        <v>4399.625</v>
      </c>
      <c r="C43" s="87">
        <v>4800.3997867803837</v>
      </c>
      <c r="D43" s="87">
        <v>6384.6153846153802</v>
      </c>
      <c r="E43" s="126">
        <f t="shared" si="0"/>
        <v>33.00174294227952</v>
      </c>
      <c r="F43" s="127">
        <f t="shared" si="1"/>
        <v>45.117263053450699</v>
      </c>
      <c r="I43" s="125" t="s">
        <v>27</v>
      </c>
      <c r="J43" s="87">
        <v>10369.6428571428</v>
      </c>
      <c r="K43" s="87">
        <v>10979.649717514123</v>
      </c>
      <c r="L43" s="87">
        <v>14957.692307692309</v>
      </c>
      <c r="M43" s="126">
        <f t="shared" si="2"/>
        <v>36.231051923565758</v>
      </c>
      <c r="N43" s="127">
        <f t="shared" si="3"/>
        <v>44.24500933886236</v>
      </c>
    </row>
    <row r="44" spans="1:14">
      <c r="A44" s="125" t="s">
        <v>28</v>
      </c>
      <c r="B44" s="87">
        <v>4399.0909090909099</v>
      </c>
      <c r="C44" s="87">
        <v>4763.5345997286295</v>
      </c>
      <c r="D44" s="87">
        <v>6589.2857142857101</v>
      </c>
      <c r="E44" s="126">
        <f t="shared" si="0"/>
        <v>38.327655154663745</v>
      </c>
      <c r="F44" s="127">
        <f t="shared" si="1"/>
        <v>49.787441324948958</v>
      </c>
      <c r="I44" s="125" t="s">
        <v>28</v>
      </c>
      <c r="J44" s="87">
        <v>10115.909090909099</v>
      </c>
      <c r="K44" s="87">
        <v>11348.983050847457</v>
      </c>
      <c r="L44" s="87">
        <v>16104.545454545454</v>
      </c>
      <c r="M44" s="126">
        <f t="shared" si="2"/>
        <v>41.902982693615769</v>
      </c>
      <c r="N44" s="127">
        <f t="shared" si="3"/>
        <v>59.200179734890895</v>
      </c>
    </row>
    <row r="45" spans="1:14">
      <c r="A45" s="125" t="s">
        <v>29</v>
      </c>
      <c r="B45" s="87">
        <v>4767.8571428571404</v>
      </c>
      <c r="C45" s="87">
        <v>4776.320321469575</v>
      </c>
      <c r="D45" s="87">
        <v>6647.0588235294099</v>
      </c>
      <c r="E45" s="126">
        <f t="shared" si="0"/>
        <v>39.16693973917242</v>
      </c>
      <c r="F45" s="127">
        <f t="shared" si="1"/>
        <v>39.413967834324779</v>
      </c>
      <c r="I45" s="125" t="s">
        <v>29</v>
      </c>
      <c r="J45" s="87">
        <v>10616.0714285714</v>
      </c>
      <c r="K45" s="87">
        <v>10755.581812255541</v>
      </c>
      <c r="L45" s="87">
        <v>15234.375</v>
      </c>
      <c r="M45" s="126">
        <f t="shared" si="2"/>
        <v>41.641570543780915</v>
      </c>
      <c r="N45" s="127">
        <f t="shared" si="3"/>
        <v>43.502943650126554</v>
      </c>
    </row>
    <row r="46" spans="1:14" ht="15" thickBot="1">
      <c r="A46" s="129" t="s">
        <v>62</v>
      </c>
      <c r="B46" s="130">
        <v>4600.5671207019332</v>
      </c>
      <c r="C46" s="130">
        <v>5139.245609251645</v>
      </c>
      <c r="D46" s="130">
        <v>6154.4967396452685</v>
      </c>
      <c r="E46" s="131">
        <f t="shared" si="0"/>
        <v>19.754866912100354</v>
      </c>
      <c r="F46" s="132">
        <f t="shared" si="1"/>
        <v>33.776914414548173</v>
      </c>
      <c r="I46" s="129" t="s">
        <v>62</v>
      </c>
      <c r="J46" s="133">
        <v>10253.388356708741</v>
      </c>
      <c r="K46" s="133">
        <v>11735.715320909367</v>
      </c>
      <c r="L46" s="133">
        <v>15060.38267213267</v>
      </c>
      <c r="M46" s="131">
        <f t="shared" si="2"/>
        <v>28.329481930256009</v>
      </c>
      <c r="N46" s="132">
        <f t="shared" si="3"/>
        <v>46.88200766606812</v>
      </c>
    </row>
    <row r="49" spans="1:10">
      <c r="A49" s="57" t="s">
        <v>40</v>
      </c>
      <c r="B49" s="56"/>
      <c r="I49" s="57" t="s">
        <v>40</v>
      </c>
    </row>
    <row r="50" spans="1:10">
      <c r="A50" s="37" t="s">
        <v>24</v>
      </c>
      <c r="B50" s="21">
        <v>6820</v>
      </c>
      <c r="I50" s="6" t="s">
        <v>36</v>
      </c>
      <c r="J50" s="21">
        <v>16375</v>
      </c>
    </row>
    <row r="51" spans="1:10">
      <c r="A51" s="37" t="s">
        <v>16</v>
      </c>
      <c r="B51" s="21">
        <v>6785.7142857142853</v>
      </c>
      <c r="I51" s="37" t="s">
        <v>10</v>
      </c>
      <c r="J51" s="21">
        <v>16333.333333333334</v>
      </c>
    </row>
    <row r="52" spans="1:10">
      <c r="A52" s="37" t="s">
        <v>4</v>
      </c>
      <c r="B52" s="21">
        <v>6750</v>
      </c>
      <c r="I52" s="37" t="s">
        <v>12</v>
      </c>
      <c r="J52" s="21">
        <v>16321.428571428571</v>
      </c>
    </row>
    <row r="53" spans="1:10">
      <c r="A53" s="56"/>
      <c r="B53" s="56"/>
      <c r="I53" s="37"/>
      <c r="J53" s="31"/>
    </row>
    <row r="54" spans="1:10">
      <c r="A54" s="57" t="s">
        <v>41</v>
      </c>
      <c r="B54" s="56"/>
      <c r="I54" s="57" t="s">
        <v>41</v>
      </c>
      <c r="J54" s="27"/>
    </row>
    <row r="55" spans="1:10">
      <c r="A55" s="37" t="s">
        <v>34</v>
      </c>
      <c r="B55" s="21">
        <v>4912.5</v>
      </c>
      <c r="I55" s="6" t="s">
        <v>5</v>
      </c>
      <c r="J55" s="21">
        <v>13167.5</v>
      </c>
    </row>
    <row r="56" spans="1:10">
      <c r="A56" s="37" t="s">
        <v>21</v>
      </c>
      <c r="B56" s="21">
        <v>5350</v>
      </c>
      <c r="I56" s="37" t="s">
        <v>20</v>
      </c>
      <c r="J56" s="21">
        <v>13562.5</v>
      </c>
    </row>
    <row r="57" spans="1:10" ht="14.4" customHeight="1">
      <c r="A57" s="37" t="s">
        <v>2</v>
      </c>
      <c r="B57" s="21">
        <v>5385</v>
      </c>
      <c r="I57" s="37" t="s">
        <v>34</v>
      </c>
      <c r="J57" s="21">
        <v>13610</v>
      </c>
    </row>
  </sheetData>
  <mergeCells count="2">
    <mergeCell ref="I1:N1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5Kg </vt:lpstr>
      <vt:lpstr>GAS 12.5Kg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Vee Onuorah</cp:lastModifiedBy>
  <dcterms:created xsi:type="dcterms:W3CDTF">2016-07-14T10:28:09Z</dcterms:created>
  <dcterms:modified xsi:type="dcterms:W3CDTF">2024-03-19T23:17:41Z</dcterms:modified>
</cp:coreProperties>
</file>