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C903D48-E559-40B0-9FBC-4DCA3885275D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'!$A$4:$AU$59</definedName>
    <definedName name="_xlnm._FilterDatabase" localSheetId="1" hidden="1">'GAS 5Kg '!$A$4:$AU$60</definedName>
    <definedName name="_xlnm._FilterDatabase" localSheetId="2" hidden="1">Sheet1!$D$2:$E$38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41" i="3" l="1"/>
  <c r="AV41" i="3"/>
  <c r="AW40" i="3"/>
  <c r="AV40" i="3"/>
  <c r="AW39" i="3"/>
  <c r="AV39" i="3"/>
  <c r="AW38" i="3"/>
  <c r="AV38" i="3"/>
  <c r="AW37" i="3"/>
  <c r="AV37" i="3"/>
  <c r="AW36" i="3"/>
  <c r="AV36" i="3"/>
  <c r="AW35" i="3"/>
  <c r="AV35" i="3"/>
  <c r="AW34" i="3"/>
  <c r="AV34" i="3"/>
  <c r="AW33" i="3"/>
  <c r="AV33" i="3"/>
  <c r="AW32" i="3"/>
  <c r="AV32" i="3"/>
  <c r="AW31" i="3"/>
  <c r="AV31" i="3"/>
  <c r="AW30" i="3"/>
  <c r="AV30" i="3"/>
  <c r="AW29" i="3"/>
  <c r="AV29" i="3"/>
  <c r="AW28" i="3"/>
  <c r="AV28" i="3"/>
  <c r="AW27" i="3"/>
  <c r="AV27" i="3"/>
  <c r="AW26" i="3"/>
  <c r="AV26" i="3"/>
  <c r="AW25" i="3"/>
  <c r="AV25" i="3"/>
  <c r="AW24" i="3"/>
  <c r="AV24" i="3"/>
  <c r="AW23" i="3"/>
  <c r="AV23" i="3"/>
  <c r="AW22" i="3"/>
  <c r="AV22" i="3"/>
  <c r="AW21" i="3"/>
  <c r="AV21" i="3"/>
  <c r="AW20" i="3"/>
  <c r="AV20" i="3"/>
  <c r="AW19" i="3"/>
  <c r="AV19" i="3"/>
  <c r="AW18" i="3"/>
  <c r="AV18" i="3"/>
  <c r="AW17" i="3"/>
  <c r="AV17" i="3"/>
  <c r="AW16" i="3"/>
  <c r="AV16" i="3"/>
  <c r="AW15" i="3"/>
  <c r="AV15" i="3"/>
  <c r="AW14" i="3"/>
  <c r="AV14" i="3"/>
  <c r="AW13" i="3"/>
  <c r="AV13" i="3"/>
  <c r="AW12" i="3"/>
  <c r="AV12" i="3"/>
  <c r="AW11" i="3"/>
  <c r="AV11" i="3"/>
  <c r="AW10" i="3"/>
  <c r="AV10" i="3"/>
  <c r="AW9" i="3"/>
  <c r="AV9" i="3"/>
  <c r="AW8" i="3"/>
  <c r="AV8" i="3"/>
  <c r="AW7" i="3"/>
  <c r="AV7" i="3"/>
  <c r="AW6" i="3"/>
  <c r="AV6" i="3"/>
  <c r="AW5" i="3"/>
  <c r="AV5" i="3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U41" i="3"/>
  <c r="AU42" i="1"/>
  <c r="AT42" i="1"/>
  <c r="AT41" i="3"/>
  <c r="AU42" i="3" l="1"/>
  <c r="AU43" i="1"/>
  <c r="AS42" i="1"/>
  <c r="AT43" i="1" s="1"/>
  <c r="AS41" i="3"/>
  <c r="AT42" i="3" s="1"/>
  <c r="AR42" i="1" l="1"/>
  <c r="AS43" i="1" s="1"/>
  <c r="AR41" i="3"/>
  <c r="AS42" i="3" s="1"/>
  <c r="AQ41" i="3"/>
  <c r="AQ42" i="1"/>
  <c r="AO42" i="1"/>
  <c r="AP42" i="1"/>
  <c r="AO41" i="3"/>
  <c r="AP41" i="3"/>
  <c r="AL41" i="3"/>
  <c r="AM41" i="3"/>
  <c r="AN41" i="3"/>
  <c r="AL42" i="1"/>
  <c r="AM42" i="1"/>
  <c r="AN42" i="1"/>
  <c r="AK41" i="3"/>
  <c r="AK42" i="1"/>
  <c r="AR42" i="3" l="1"/>
  <c r="AR43" i="1"/>
  <c r="AQ43" i="1"/>
  <c r="AO43" i="1"/>
  <c r="AQ42" i="3"/>
  <c r="AP42" i="3"/>
  <c r="AO42" i="3"/>
  <c r="AP43" i="1"/>
  <c r="AL43" i="1"/>
  <c r="AL42" i="3"/>
  <c r="AM42" i="3"/>
  <c r="AN42" i="3"/>
  <c r="AM43" i="1"/>
  <c r="AN43" i="1"/>
  <c r="AJ41" i="3"/>
  <c r="AK42" i="3" l="1"/>
  <c r="AJ42" i="1"/>
  <c r="AI41" i="3"/>
  <c r="AJ42" i="3" l="1"/>
  <c r="AU43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1" i="3"/>
  <c r="AT43" i="3" s="1"/>
  <c r="AI42" i="3" l="1"/>
  <c r="AG43" i="1"/>
  <c r="AG41" i="3"/>
  <c r="AH42" i="3" l="1"/>
  <c r="AS43" i="3"/>
  <c r="AF41" i="3"/>
  <c r="AG42" i="3" l="1"/>
  <c r="AR43" i="3"/>
  <c r="AE41" i="3"/>
  <c r="AQ43" i="3" s="1"/>
  <c r="AE42" i="1"/>
  <c r="AD41" i="3"/>
  <c r="AP43" i="3" s="1"/>
  <c r="AD42" i="1"/>
  <c r="AP44" i="1" s="1"/>
  <c r="AC41" i="3"/>
  <c r="AO43" i="3" s="1"/>
  <c r="AC42" i="1"/>
  <c r="AO44" i="1" s="1"/>
  <c r="AB41" i="3"/>
  <c r="AN43" i="3" s="1"/>
  <c r="AB42" i="1"/>
  <c r="AN44" i="1" s="1"/>
  <c r="AA41" i="3"/>
  <c r="AM43" i="3" s="1"/>
  <c r="AA42" i="1"/>
  <c r="AM44" i="1" s="1"/>
  <c r="AF43" i="1" l="1"/>
  <c r="AQ44" i="1"/>
  <c r="AE42" i="3"/>
  <c r="AF42" i="3"/>
  <c r="AE43" i="1"/>
  <c r="AD42" i="3"/>
  <c r="AD43" i="1"/>
  <c r="AC43" i="1"/>
  <c r="AC42" i="3"/>
  <c r="AB42" i="3"/>
  <c r="AB43" i="1"/>
  <c r="Z41" i="3"/>
  <c r="Z42" i="1"/>
  <c r="AL44" i="1" s="1"/>
  <c r="Y42" i="1"/>
  <c r="AK44" i="1" s="1"/>
  <c r="AA42" i="3" l="1"/>
  <c r="AL43" i="3"/>
  <c r="Z43" i="1"/>
  <c r="AA43" i="1"/>
  <c r="Y41" i="3"/>
  <c r="Z42" i="3" l="1"/>
  <c r="AK43" i="3"/>
  <c r="X41" i="3"/>
  <c r="X42" i="1"/>
  <c r="W41" i="3"/>
  <c r="AI43" i="3" s="1"/>
  <c r="W42" i="1"/>
  <c r="AI44" i="1" s="1"/>
  <c r="Y42" i="3" l="1"/>
  <c r="AJ43" i="3"/>
  <c r="Y43" i="1"/>
  <c r="AJ44" i="1"/>
  <c r="X42" i="3"/>
  <c r="X43" i="1"/>
  <c r="V42" i="1"/>
  <c r="V41" i="3"/>
  <c r="W42" i="3" l="1"/>
  <c r="AH43" i="3"/>
  <c r="W43" i="1"/>
  <c r="AH44" i="1"/>
  <c r="U42" i="1"/>
  <c r="AG44" i="1" s="1"/>
  <c r="U41" i="3"/>
  <c r="T42" i="1"/>
  <c r="AF44" i="1" s="1"/>
  <c r="T41" i="3"/>
  <c r="AF43" i="3" s="1"/>
  <c r="S41" i="3"/>
  <c r="AE43" i="3" s="1"/>
  <c r="R41" i="3"/>
  <c r="AD43" i="3" s="1"/>
  <c r="S42" i="1"/>
  <c r="AE44" i="1" s="1"/>
  <c r="R42" i="1"/>
  <c r="AD44" i="1" s="1"/>
  <c r="V42" i="3" l="1"/>
  <c r="AG43" i="3"/>
  <c r="V43" i="1"/>
  <c r="T43" i="1"/>
  <c r="U43" i="1"/>
  <c r="U42" i="3"/>
  <c r="T42" i="3"/>
  <c r="S43" i="1"/>
  <c r="S42" i="3"/>
  <c r="Q42" i="1" l="1"/>
  <c r="Q41" i="3"/>
  <c r="P42" i="1"/>
  <c r="AB44" i="1" s="1"/>
  <c r="P41" i="3"/>
  <c r="AB43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2" i="1"/>
  <c r="AA44" i="1" s="1"/>
  <c r="R42" i="3" l="1"/>
  <c r="AC43" i="3"/>
  <c r="R43" i="1"/>
  <c r="AC44" i="1"/>
  <c r="O43" i="3"/>
  <c r="AA43" i="3"/>
  <c r="Q43" i="1"/>
  <c r="Q44" i="1"/>
  <c r="P43" i="1"/>
  <c r="Q43" i="3"/>
  <c r="Q42" i="3"/>
  <c r="O43" i="1"/>
  <c r="O44" i="1"/>
  <c r="O42" i="3"/>
  <c r="P43" i="3"/>
  <c r="P42" i="3"/>
</calcChain>
</file>

<file path=xl/sharedStrings.xml><?xml version="1.0" encoding="utf-8"?>
<sst xmlns="http://schemas.openxmlformats.org/spreadsheetml/2006/main" count="180" uniqueCount="50">
  <si>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</si>
  <si>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</si>
  <si>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</si>
  <si>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</si>
  <si>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</si>
  <si>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</si>
  <si>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</si>
  <si>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</si>
  <si>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</si>
  <si>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</si>
  <si>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</si>
  <si>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</si>
  <si>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</si>
  <si>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</si>
  <si>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</si>
  <si>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</si>
  <si>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</si>
  <si>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</si>
  <si>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</si>
  <si>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</si>
  <si>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</si>
  <si>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</si>
  <si>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</si>
  <si>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</si>
  <si>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</si>
  <si>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</si>
  <si>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</si>
  <si>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</si>
  <si>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</si>
  <si>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</si>
  <si>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</si>
  <si>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</si>
  <si>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</si>
  <si>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</si>
  <si>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</si>
  <si>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</si>
  <si>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</si>
  <si>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</si>
  <si>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</si>
  <si>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</si>
  <si>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</si>
  <si>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</si>
  <si>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</si>
  <si>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in small cylinder (i.e 5kg) refilling</t>
  </si>
  <si>
    <t>ITEM LABEL</t>
  </si>
  <si>
    <t>STATE LABEL</t>
  </si>
  <si>
    <t>Year on Year %</t>
  </si>
  <si>
    <t>Month on Month %</t>
  </si>
  <si>
    <t>(September 2018-September 2019)</t>
  </si>
  <si>
    <t xml:space="preserve"> August 2019-September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</si>
</sst>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8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5" fillId="0" borderId="2" xfId="1" applyFont="1" applyBorder="1" applyAlignment="1">
      <alignment wrapText="1"/>
    </xf>
    <xf numFmtId="2" fontId="5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6" fillId="0" borderId="2" xfId="1" applyNumberFormat="1" applyFont="1" applyBorder="1" applyAlignment="1">
      <alignment horizontal="right" wrapText="1"/>
    </xf>
    <xf numFmtId="2" fontId="6" fillId="0" borderId="3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4" applyNumberFormat="1" applyFont="1" applyBorder="1" applyAlignment="1">
      <alignment horizontal="right" wrapText="1"/>
    </xf>
    <xf numFmtId="2" fontId="10" fillId="0" borderId="2" xfId="5" applyNumberFormat="1" applyFont="1" applyBorder="1" applyAlignment="1">
      <alignment horizontal="right" wrapText="1"/>
    </xf>
    <xf numFmtId="0" fontId="11" fillId="0" borderId="0" xfId="0" applyFont="1"/>
    <xf numFmtId="2" fontId="12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4" fillId="0" borderId="2" xfId="7" applyNumberFormat="1" applyFont="1" applyBorder="1" applyAlignment="1">
      <alignment horizontal="right" wrapText="1"/>
    </xf>
    <xf numFmtId="2" fontId="14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5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5" fillId="0" borderId="5" xfId="1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8" fillId="0" borderId="5" xfId="4" applyNumberFormat="1" applyFont="1" applyBorder="1" applyAlignment="1">
      <alignment horizontal="right" wrapText="1"/>
    </xf>
    <xf numFmtId="2" fontId="10" fillId="0" borderId="5" xfId="5" applyNumberFormat="1" applyFont="1" applyBorder="1" applyAlignment="1">
      <alignment horizontal="right" wrapText="1"/>
    </xf>
    <xf numFmtId="2" fontId="12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4" fillId="0" borderId="5" xfId="7" applyNumberFormat="1" applyFont="1" applyBorder="1" applyAlignment="1">
      <alignment horizontal="right" wrapText="1"/>
    </xf>
    <xf numFmtId="2" fontId="14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0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6" fillId="2" borderId="1" xfId="1" applyFont="1" applyFill="1" applyBorder="1" applyAlignment="1">
      <alignment horizontal="center"/>
    </xf>
    <xf numFmtId="17" fontId="16" fillId="2" borderId="1" xfId="1" applyNumberFormat="1" applyFont="1" applyFill="1" applyBorder="1" applyAlignment="1">
      <alignment horizontal="center"/>
    </xf>
    <xf numFmtId="17" fontId="16" fillId="0" borderId="1" xfId="1" applyNumberFormat="1" applyFont="1" applyBorder="1" applyAlignment="1">
      <alignment horizontal="center"/>
    </xf>
    <xf numFmtId="0" fontId="17" fillId="3" borderId="0" xfId="0" applyFont="1" applyFill="1"/>
    <xf numFmtId="0" fontId="16" fillId="0" borderId="2" xfId="1" applyFont="1" applyBorder="1" applyAlignment="1">
      <alignment horizontal="left" wrapText="1"/>
    </xf>
    <xf numFmtId="0" fontId="16" fillId="0" borderId="2" xfId="1" applyFont="1" applyBorder="1" applyAlignment="1">
      <alignment wrapText="1"/>
    </xf>
    <xf numFmtId="2" fontId="16" fillId="0" borderId="2" xfId="2" applyNumberFormat="1" applyFont="1" applyBorder="1" applyAlignment="1">
      <alignment horizontal="right" wrapText="1"/>
    </xf>
    <xf numFmtId="2" fontId="16" fillId="0" borderId="2" xfId="1" applyNumberFormat="1" applyFont="1" applyBorder="1" applyAlignment="1">
      <alignment horizontal="right" wrapText="1"/>
    </xf>
    <xf numFmtId="2" fontId="16" fillId="0" borderId="2" xfId="3" applyNumberFormat="1" applyFont="1" applyBorder="1" applyAlignment="1">
      <alignment horizontal="right" wrapText="1"/>
    </xf>
    <xf numFmtId="2" fontId="16" fillId="0" borderId="2" xfId="4" applyNumberFormat="1" applyFont="1" applyBorder="1" applyAlignment="1">
      <alignment horizontal="right" wrapText="1"/>
    </xf>
    <xf numFmtId="2" fontId="16" fillId="0" borderId="2" xfId="5" applyNumberFormat="1" applyFont="1" applyBorder="1" applyAlignment="1">
      <alignment horizontal="right" wrapText="1"/>
    </xf>
    <xf numFmtId="164" fontId="16" fillId="0" borderId="2" xfId="6" applyNumberFormat="1" applyFont="1" applyBorder="1" applyAlignment="1">
      <alignment horizontal="right" wrapText="1"/>
    </xf>
    <xf numFmtId="2" fontId="18" fillId="0" borderId="2" xfId="8" applyNumberFormat="1" applyFont="1" applyBorder="1" applyAlignment="1">
      <alignment horizontal="right" wrapText="1"/>
    </xf>
    <xf numFmtId="2" fontId="18" fillId="0" borderId="2" xfId="4" applyNumberFormat="1" applyFont="1" applyBorder="1" applyAlignment="1">
      <alignment horizontal="right" wrapText="1"/>
    </xf>
    <xf numFmtId="2" fontId="18" fillId="0" borderId="2" xfId="7" applyNumberFormat="1" applyFont="1" applyBorder="1" applyAlignment="1">
      <alignment horizontal="right" wrapText="1"/>
    </xf>
    <xf numFmtId="0" fontId="17" fillId="0" borderId="0" xfId="0" applyFont="1"/>
    <xf numFmtId="2" fontId="19" fillId="0" borderId="0" xfId="2" applyNumberFormat="1" applyFont="1"/>
    <xf numFmtId="2" fontId="16" fillId="0" borderId="3" xfId="1" applyNumberFormat="1" applyFont="1" applyBorder="1" applyAlignment="1">
      <alignment horizontal="right" wrapText="1"/>
    </xf>
    <xf numFmtId="2" fontId="18" fillId="0" borderId="3" xfId="4" applyNumberFormat="1" applyFont="1" applyBorder="1" applyAlignment="1">
      <alignment horizontal="right" wrapText="1"/>
    </xf>
    <xf numFmtId="2" fontId="16" fillId="0" borderId="3" xfId="3" applyNumberFormat="1" applyFont="1" applyBorder="1" applyAlignment="1">
      <alignment horizontal="right" wrapText="1"/>
    </xf>
    <xf numFmtId="2" fontId="18" fillId="0" borderId="3" xfId="8" applyNumberFormat="1" applyFont="1" applyBorder="1" applyAlignment="1">
      <alignment horizontal="right" wrapText="1"/>
    </xf>
    <xf numFmtId="164" fontId="16" fillId="0" borderId="3" xfId="6" applyNumberFormat="1" applyFont="1" applyBorder="1" applyAlignment="1">
      <alignment horizontal="right" wrapText="1"/>
    </xf>
    <xf numFmtId="0" fontId="20" fillId="0" borderId="3" xfId="1" applyFont="1" applyBorder="1" applyAlignment="1">
      <alignment horizontal="left" wrapText="1"/>
    </xf>
    <xf numFmtId="0" fontId="21" fillId="0" borderId="0" xfId="0" applyFont="1"/>
    <xf numFmtId="2" fontId="21" fillId="0" borderId="0" xfId="0" applyNumberFormat="1" applyFont="1"/>
    <xf numFmtId="0" fontId="20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7" fillId="0" borderId="0" xfId="0" applyNumberFormat="1" applyFont="1"/>
    <xf numFmtId="2" fontId="14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2" fillId="0" borderId="2" xfId="4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3" fillId="0" borderId="2" xfId="1" applyNumberFormat="1" applyFont="1" applyBorder="1" applyAlignment="1">
      <alignment horizontal="right" wrapText="1"/>
    </xf>
    <xf numFmtId="2" fontId="23" fillId="0" borderId="2" xfId="1" applyNumberFormat="1" applyFont="1" applyFill="1" applyBorder="1" applyAlignment="1">
      <alignment horizontal="right" wrapText="1"/>
    </xf>
    <xf numFmtId="0" fontId="11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7" fillId="0" borderId="0" xfId="0" applyFont="1" applyBorder="1"/>
    <xf numFmtId="2" fontId="17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3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7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26" fillId="4" borderId="0" xfId="0" applyNumberFormat="1" applyFont="1" applyFill="1" applyAlignment="1">
      <alignment horizontal="center" vertical="center"/>
    </xf>
    <xf numFmtId="165" fontId="27" fillId="0" borderId="4" xfId="0" applyNumberFormat="1" applyFont="1" applyFill="1" applyBorder="1" applyAlignment="1">
      <alignment horizontal="right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72"/>
  <sheetViews>
    <sheetView tabSelected="1" topLeftCell="A29" workbookViewId="0">
      <pane xSplit="1" topLeftCell="AQ1" activePane="topRight" state="frozen"/>
      <selection activeCell="AZ31" sqref="AZ31"/>
      <selection pane="topRight" activeCell="AV43" sqref="AV43:AW44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0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8" max="48" width="31.140625" style="89" customWidth="1"/>
    <col min="49" max="49" width="27.5703125" style="89" customWidth="1"/>
  </cols>
  <sheetData>
    <row r="2" spans="1:49" ht="15" customHeight="1" x14ac:dyDescent="0.25">
      <c r="AV2" s="90"/>
      <c r="AW2" s="90"/>
    </row>
    <row r="3" spans="1:49" ht="15" customHeight="1" x14ac:dyDescent="0.25">
      <c r="AV3" s="91" t="s">
        <v>46</v>
      </c>
      <c r="AW3" s="91" t="s">
        <v>47</v>
      </c>
    </row>
    <row r="4" spans="1:49" s="42" customFormat="1" ht="15" customHeight="1" x14ac:dyDescent="0.25">
      <c r="A4" s="39" t="s">
        <v>45</v>
      </c>
      <c r="B4" s="39" t="s">
        <v>44</v>
      </c>
      <c r="C4" s="40">
        <v>42370</v>
      </c>
      <c r="D4" s="40">
        <v>42401</v>
      </c>
      <c r="E4" s="40">
        <v>42430</v>
      </c>
      <c r="F4" s="40">
        <v>42461</v>
      </c>
      <c r="G4" s="40">
        <v>42491</v>
      </c>
      <c r="H4" s="40">
        <v>42522</v>
      </c>
      <c r="I4" s="40">
        <v>42552</v>
      </c>
      <c r="J4" s="40">
        <v>42583</v>
      </c>
      <c r="K4" s="40">
        <v>42614</v>
      </c>
      <c r="L4" s="40">
        <v>42644</v>
      </c>
      <c r="M4" s="40">
        <v>42675</v>
      </c>
      <c r="N4" s="40">
        <v>42705</v>
      </c>
      <c r="O4" s="40">
        <v>42736</v>
      </c>
      <c r="P4" s="40">
        <v>42767</v>
      </c>
      <c r="Q4" s="40">
        <v>42795</v>
      </c>
      <c r="R4" s="40">
        <v>42826</v>
      </c>
      <c r="S4" s="40">
        <v>42856</v>
      </c>
      <c r="T4" s="40">
        <v>42887</v>
      </c>
      <c r="U4" s="40">
        <v>42917</v>
      </c>
      <c r="V4" s="40">
        <v>42948</v>
      </c>
      <c r="W4" s="40">
        <v>42979</v>
      </c>
      <c r="X4" s="40">
        <v>43009</v>
      </c>
      <c r="Y4" s="41">
        <v>43040</v>
      </c>
      <c r="Z4" s="41">
        <v>43070</v>
      </c>
      <c r="AA4" s="41">
        <v>43101</v>
      </c>
      <c r="AB4" s="41">
        <v>43132</v>
      </c>
      <c r="AC4" s="41">
        <v>43160</v>
      </c>
      <c r="AD4" s="41">
        <v>43191</v>
      </c>
      <c r="AE4" s="41">
        <v>43221</v>
      </c>
      <c r="AF4" s="41">
        <v>43252</v>
      </c>
      <c r="AG4" s="41">
        <v>43282</v>
      </c>
      <c r="AH4" s="41">
        <v>43313</v>
      </c>
      <c r="AI4" s="41">
        <v>43344</v>
      </c>
      <c r="AJ4" s="41">
        <v>43374</v>
      </c>
      <c r="AK4" s="41">
        <v>43405</v>
      </c>
      <c r="AL4" s="41">
        <v>43435</v>
      </c>
      <c r="AM4" s="41">
        <v>43466</v>
      </c>
      <c r="AN4" s="41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91" t="s">
        <v>48</v>
      </c>
      <c r="AW4" s="91" t="s">
        <v>49</v>
      </c>
    </row>
    <row r="5" spans="1:49" ht="15" customHeight="1" x14ac:dyDescent="0.25">
      <c r="A5" s="25" t="s">
        <v>0</v>
      </c>
      <c r="B5" s="26" t="s">
        <v>42</v>
      </c>
      <c r="C5" s="27">
        <v>3935.7142857142899</v>
      </c>
      <c r="D5" s="27">
        <v>3933.3333333333303</v>
      </c>
      <c r="E5" s="27">
        <v>3805.3571428571399</v>
      </c>
      <c r="F5" s="27">
        <v>3875</v>
      </c>
      <c r="G5" s="27">
        <v>4003.5714285714198</v>
      </c>
      <c r="H5" s="27">
        <v>3985.7142857142799</v>
      </c>
      <c r="I5" s="27">
        <v>4125</v>
      </c>
      <c r="J5" s="27">
        <v>4121.4285714285697</v>
      </c>
      <c r="K5" s="27">
        <v>4100</v>
      </c>
      <c r="L5" s="27">
        <v>4654.8767241855248</v>
      </c>
      <c r="M5" s="27">
        <v>3800</v>
      </c>
      <c r="N5" s="27">
        <v>4106.25</v>
      </c>
      <c r="O5" s="28">
        <v>5150</v>
      </c>
      <c r="P5" s="29">
        <v>5462.5</v>
      </c>
      <c r="Q5" s="29">
        <v>4875</v>
      </c>
      <c r="R5" s="30">
        <v>4900</v>
      </c>
      <c r="S5" s="30">
        <v>4835.7142857142853</v>
      </c>
      <c r="T5" s="31">
        <v>4400</v>
      </c>
      <c r="U5" s="32">
        <v>4564.2857142857147</v>
      </c>
      <c r="V5" s="32">
        <v>4031.25</v>
      </c>
      <c r="W5" s="32">
        <v>3811.1111111111113</v>
      </c>
      <c r="X5" s="33">
        <v>4712.5</v>
      </c>
      <c r="Y5" s="34">
        <v>4628.57</v>
      </c>
      <c r="Z5" s="35">
        <v>4677.7777777777774</v>
      </c>
      <c r="AA5" s="36">
        <v>4360</v>
      </c>
      <c r="AB5" s="37">
        <v>4600</v>
      </c>
      <c r="AC5" s="38">
        <v>4555.5555555555557</v>
      </c>
      <c r="AD5" s="23">
        <v>4400</v>
      </c>
      <c r="AE5" s="69">
        <v>4544.4444444444398</v>
      </c>
      <c r="AF5" s="23">
        <v>4575</v>
      </c>
      <c r="AG5" s="73">
        <v>4540</v>
      </c>
      <c r="AH5" s="72">
        <v>4585.7142857142853</v>
      </c>
      <c r="AI5" s="74">
        <v>4550</v>
      </c>
      <c r="AJ5" s="72">
        <v>4685</v>
      </c>
      <c r="AK5" s="72">
        <v>4618.75</v>
      </c>
      <c r="AL5" s="72">
        <v>4742.8571428571431</v>
      </c>
      <c r="AM5" s="75">
        <v>4761.5384615384619</v>
      </c>
      <c r="AN5" s="76">
        <v>4688.8888888888887</v>
      </c>
      <c r="AO5" s="77">
        <v>4688.8888888888887</v>
      </c>
      <c r="AP5" s="86">
        <v>4691.666666666667</v>
      </c>
      <c r="AQ5" s="87">
        <v>4537.5</v>
      </c>
      <c r="AR5" s="87">
        <v>4520</v>
      </c>
      <c r="AS5" s="86">
        <v>4511.1111111111113</v>
      </c>
      <c r="AT5" s="10">
        <v>4515.5555555555602</v>
      </c>
      <c r="AU5" s="88">
        <v>4457.1428571428596</v>
      </c>
      <c r="AV5" s="92">
        <f>(AU5-AI5)/AI5*100</f>
        <v>-2.0408163265305581</v>
      </c>
      <c r="AW5" s="92">
        <f>(AU5-AT5)/AT5*100</f>
        <v>-1.2935883014623641</v>
      </c>
    </row>
    <row r="6" spans="1:49" ht="15" customHeight="1" x14ac:dyDescent="0.25">
      <c r="A6" s="1" t="s">
        <v>1</v>
      </c>
      <c r="B6" s="7" t="s">
        <v>42</v>
      </c>
      <c r="C6" s="6">
        <v>3950</v>
      </c>
      <c r="D6" s="6">
        <v>3883.3333333333298</v>
      </c>
      <c r="E6" s="6">
        <v>3850</v>
      </c>
      <c r="F6" s="6">
        <v>3950</v>
      </c>
      <c r="G6" s="6">
        <v>3800</v>
      </c>
      <c r="H6" s="6">
        <v>4000</v>
      </c>
      <c r="I6" s="6">
        <v>4550</v>
      </c>
      <c r="J6" s="6">
        <v>3950</v>
      </c>
      <c r="K6" s="6">
        <v>3840</v>
      </c>
      <c r="L6" s="6">
        <v>3884.340237665785</v>
      </c>
      <c r="M6" s="6">
        <v>3850</v>
      </c>
      <c r="N6" s="6">
        <v>3956.6666666666702</v>
      </c>
      <c r="O6" s="8">
        <v>5200</v>
      </c>
      <c r="P6" s="11">
        <v>5100</v>
      </c>
      <c r="Q6" s="11">
        <v>4800</v>
      </c>
      <c r="R6" s="13">
        <v>5000</v>
      </c>
      <c r="S6" s="13">
        <v>4860</v>
      </c>
      <c r="T6" s="14">
        <v>4540</v>
      </c>
      <c r="U6" s="16">
        <v>4625</v>
      </c>
      <c r="V6" s="16">
        <v>3920</v>
      </c>
      <c r="W6" s="16">
        <v>4000</v>
      </c>
      <c r="X6" s="18">
        <v>4433.333333333333</v>
      </c>
      <c r="Y6" s="19">
        <v>4500</v>
      </c>
      <c r="Z6" s="21">
        <v>4250</v>
      </c>
      <c r="AA6" s="22">
        <v>4660</v>
      </c>
      <c r="AB6" s="23">
        <v>4500</v>
      </c>
      <c r="AC6" s="24">
        <v>4120</v>
      </c>
      <c r="AD6" s="23">
        <v>4200</v>
      </c>
      <c r="AE6" s="69">
        <v>4100</v>
      </c>
      <c r="AF6" s="23">
        <v>3940</v>
      </c>
      <c r="AG6" s="73">
        <v>3900</v>
      </c>
      <c r="AH6" s="72">
        <v>4500</v>
      </c>
      <c r="AI6" s="74">
        <v>4500</v>
      </c>
      <c r="AJ6" s="72">
        <v>4320</v>
      </c>
      <c r="AK6" s="72">
        <v>4120</v>
      </c>
      <c r="AL6" s="72">
        <v>4100</v>
      </c>
      <c r="AM6" s="75">
        <v>4120</v>
      </c>
      <c r="AN6" s="76">
        <v>3925</v>
      </c>
      <c r="AO6" s="77">
        <v>4080</v>
      </c>
      <c r="AP6" s="86">
        <v>4100</v>
      </c>
      <c r="AQ6" s="87">
        <v>4000</v>
      </c>
      <c r="AR6" s="87">
        <v>4000</v>
      </c>
      <c r="AS6" s="86">
        <v>4000</v>
      </c>
      <c r="AT6" s="10">
        <v>4000</v>
      </c>
      <c r="AU6" s="88">
        <v>3874</v>
      </c>
      <c r="AV6" s="92">
        <f t="shared" ref="AV6:AV41" si="0">(AU6-AI6)/AI6*100</f>
        <v>-13.91111111111111</v>
      </c>
      <c r="AW6" s="92">
        <f t="shared" ref="AW6:AW41" si="1">(AU6-AT6)/AT6*100</f>
        <v>-3.15</v>
      </c>
    </row>
    <row r="7" spans="1:49" ht="15" customHeight="1" x14ac:dyDescent="0.25">
      <c r="A7" s="1" t="s">
        <v>2</v>
      </c>
      <c r="B7" s="7" t="s">
        <v>42</v>
      </c>
      <c r="C7" s="6">
        <v>3600</v>
      </c>
      <c r="D7" s="6">
        <v>3600</v>
      </c>
      <c r="E7" s="6">
        <v>3750</v>
      </c>
      <c r="F7" s="6">
        <v>3600</v>
      </c>
      <c r="G7" s="6">
        <v>3675</v>
      </c>
      <c r="H7" s="6">
        <v>3800</v>
      </c>
      <c r="I7" s="6">
        <v>4350</v>
      </c>
      <c r="J7" s="6">
        <v>3600</v>
      </c>
      <c r="K7" s="6">
        <v>4000</v>
      </c>
      <c r="L7" s="6">
        <v>3941.3425471640398</v>
      </c>
      <c r="M7" s="6">
        <v>3975</v>
      </c>
      <c r="N7" s="6">
        <v>4062.5</v>
      </c>
      <c r="O7" s="8">
        <v>5800</v>
      </c>
      <c r="P7" s="11">
        <v>5000</v>
      </c>
      <c r="Q7" s="11">
        <v>4900</v>
      </c>
      <c r="R7" s="13">
        <v>4500</v>
      </c>
      <c r="S7" s="13">
        <v>5000</v>
      </c>
      <c r="T7" s="14">
        <v>4900</v>
      </c>
      <c r="U7" s="16">
        <v>4875</v>
      </c>
      <c r="V7" s="16">
        <v>3960</v>
      </c>
      <c r="W7" s="16">
        <v>3800</v>
      </c>
      <c r="X7" s="18">
        <v>4550</v>
      </c>
      <c r="Y7" s="19">
        <v>4697.2507834668222</v>
      </c>
      <c r="Z7" s="21">
        <v>4000</v>
      </c>
      <c r="AA7" s="22">
        <v>4500</v>
      </c>
      <c r="AB7" s="23">
        <v>4200</v>
      </c>
      <c r="AC7" s="24">
        <v>4000</v>
      </c>
      <c r="AD7" s="23">
        <v>4300</v>
      </c>
      <c r="AE7" s="69">
        <v>4350</v>
      </c>
      <c r="AF7" s="23">
        <v>4333.333333333333</v>
      </c>
      <c r="AG7" s="73">
        <v>4300</v>
      </c>
      <c r="AH7" s="72">
        <v>4450</v>
      </c>
      <c r="AI7" s="74">
        <v>4333.333333333333</v>
      </c>
      <c r="AJ7" s="72">
        <v>4500</v>
      </c>
      <c r="AK7" s="72">
        <v>4100</v>
      </c>
      <c r="AL7" s="72">
        <v>4200</v>
      </c>
      <c r="AM7" s="75">
        <v>4250</v>
      </c>
      <c r="AN7" s="76">
        <v>3900</v>
      </c>
      <c r="AO7" s="77">
        <v>3925</v>
      </c>
      <c r="AP7" s="86">
        <v>4000</v>
      </c>
      <c r="AQ7" s="87">
        <v>4018.75</v>
      </c>
      <c r="AR7" s="87">
        <v>4018.75</v>
      </c>
      <c r="AS7" s="86">
        <v>4018.75</v>
      </c>
      <c r="AT7" s="10">
        <v>4078.75</v>
      </c>
      <c r="AU7" s="88">
        <v>4129.118070582037</v>
      </c>
      <c r="AV7" s="92">
        <f t="shared" si="0"/>
        <v>-4.7126599096452928</v>
      </c>
      <c r="AW7" s="92">
        <f t="shared" si="1"/>
        <v>1.2348898702307578</v>
      </c>
    </row>
    <row r="8" spans="1:49" ht="15" customHeight="1" x14ac:dyDescent="0.25">
      <c r="A8" s="1" t="s">
        <v>3</v>
      </c>
      <c r="B8" s="7" t="s">
        <v>42</v>
      </c>
      <c r="C8" s="6">
        <v>3950</v>
      </c>
      <c r="D8" s="6">
        <v>4133.3333333333303</v>
      </c>
      <c r="E8" s="6">
        <v>4300</v>
      </c>
      <c r="F8" s="6">
        <v>4633.3333333333303</v>
      </c>
      <c r="G8" s="9">
        <v>3934.2</v>
      </c>
      <c r="H8" s="6">
        <v>4633.3333333333303</v>
      </c>
      <c r="I8" s="6">
        <v>4300</v>
      </c>
      <c r="J8" s="6">
        <v>4966.6666666666697</v>
      </c>
      <c r="K8" s="6">
        <v>4033.3333333333303</v>
      </c>
      <c r="L8" s="6">
        <v>4998.00024919925</v>
      </c>
      <c r="M8" s="6">
        <v>4250</v>
      </c>
      <c r="N8" s="6">
        <v>5708.3333333333303</v>
      </c>
      <c r="O8" s="8">
        <v>5740</v>
      </c>
      <c r="P8" s="11">
        <v>6000</v>
      </c>
      <c r="Q8" s="11">
        <v>4840</v>
      </c>
      <c r="R8" s="13">
        <v>4940</v>
      </c>
      <c r="S8" s="13">
        <v>5100</v>
      </c>
      <c r="T8" s="14">
        <v>4750</v>
      </c>
      <c r="U8" s="16">
        <v>4833.333333333333</v>
      </c>
      <c r="V8" s="16">
        <v>4100</v>
      </c>
      <c r="W8" s="16">
        <v>3800</v>
      </c>
      <c r="X8" s="18">
        <v>4650</v>
      </c>
      <c r="Y8" s="19">
        <v>4475</v>
      </c>
      <c r="Z8" s="21">
        <v>5066.666666666667</v>
      </c>
      <c r="AA8" s="22">
        <v>4791.666666666667</v>
      </c>
      <c r="AB8" s="23">
        <v>5000</v>
      </c>
      <c r="AC8" s="24">
        <v>4650</v>
      </c>
      <c r="AD8" s="23">
        <v>4560</v>
      </c>
      <c r="AE8" s="69">
        <v>4540</v>
      </c>
      <c r="AF8" s="23">
        <v>4600</v>
      </c>
      <c r="AG8" s="73">
        <v>4660</v>
      </c>
      <c r="AH8" s="72">
        <v>4750.25</v>
      </c>
      <c r="AI8" s="74">
        <v>5000</v>
      </c>
      <c r="AJ8" s="72">
        <v>5150</v>
      </c>
      <c r="AK8" s="72">
        <v>5000</v>
      </c>
      <c r="AL8" s="72">
        <v>4766.666666666667</v>
      </c>
      <c r="AM8" s="75">
        <v>4850</v>
      </c>
      <c r="AN8" s="76">
        <v>4700</v>
      </c>
      <c r="AO8" s="77">
        <v>4745</v>
      </c>
      <c r="AP8" s="86">
        <v>4720</v>
      </c>
      <c r="AQ8" s="87">
        <v>4611.6666666666697</v>
      </c>
      <c r="AR8" s="87">
        <v>4640</v>
      </c>
      <c r="AS8" s="86">
        <v>4657.2222222222235</v>
      </c>
      <c r="AT8" s="10">
        <v>4648.6111111111113</v>
      </c>
      <c r="AU8" s="88">
        <v>4685.04840924577</v>
      </c>
      <c r="AV8" s="92">
        <f t="shared" si="0"/>
        <v>-6.2990318150845992</v>
      </c>
      <c r="AW8" s="92">
        <f t="shared" si="1"/>
        <v>0.78383192880054575</v>
      </c>
    </row>
    <row r="9" spans="1:49" ht="15" customHeight="1" x14ac:dyDescent="0.25">
      <c r="A9" s="1" t="s">
        <v>4</v>
      </c>
      <c r="B9" s="7" t="s">
        <v>42</v>
      </c>
      <c r="C9" s="6">
        <v>3554.1666666666652</v>
      </c>
      <c r="D9" s="6">
        <v>3504.1666666666702</v>
      </c>
      <c r="E9" s="6">
        <v>3504.1666666666702</v>
      </c>
      <c r="F9" s="6">
        <v>3651.6666666666652</v>
      </c>
      <c r="G9" s="6">
        <v>3612.5</v>
      </c>
      <c r="H9" s="6">
        <v>4000</v>
      </c>
      <c r="I9" s="6">
        <v>4295.8333333333303</v>
      </c>
      <c r="J9" s="6">
        <v>4013.3333333333303</v>
      </c>
      <c r="K9" s="6">
        <v>3990</v>
      </c>
      <c r="L9" s="6">
        <v>4288.0934212080247</v>
      </c>
      <c r="M9" s="6">
        <v>3757.1428571428551</v>
      </c>
      <c r="N9" s="6">
        <v>4012.5</v>
      </c>
      <c r="O9" s="8">
        <v>5620</v>
      </c>
      <c r="P9" s="11">
        <v>5616.666666666667</v>
      </c>
      <c r="Q9" s="11">
        <v>5100</v>
      </c>
      <c r="R9" s="13">
        <v>5071.4285714285716</v>
      </c>
      <c r="S9" s="13">
        <v>5242.8571428571431</v>
      </c>
      <c r="T9" s="14">
        <v>4485.7142857142853</v>
      </c>
      <c r="U9" s="16">
        <v>5090</v>
      </c>
      <c r="V9" s="16">
        <v>4088.4615384615399</v>
      </c>
      <c r="W9" s="16">
        <v>3910</v>
      </c>
      <c r="X9" s="18">
        <v>4692.3076923076924</v>
      </c>
      <c r="Y9" s="19">
        <v>4653.84</v>
      </c>
      <c r="Z9" s="21">
        <v>4520</v>
      </c>
      <c r="AA9" s="22">
        <v>4764.2857142857147</v>
      </c>
      <c r="AB9" s="23">
        <v>4600</v>
      </c>
      <c r="AC9" s="24">
        <v>4530.7692307692305</v>
      </c>
      <c r="AD9" s="23">
        <v>4466.666666666667</v>
      </c>
      <c r="AE9" s="69">
        <v>4521.4285714285716</v>
      </c>
      <c r="AF9" s="23">
        <v>4537.5</v>
      </c>
      <c r="AG9" s="73">
        <v>4500</v>
      </c>
      <c r="AH9" s="72">
        <v>4563.636363636364</v>
      </c>
      <c r="AI9" s="74">
        <v>4482.1428571428569</v>
      </c>
      <c r="AJ9" s="72">
        <v>4861.5384615384619</v>
      </c>
      <c r="AK9" s="72">
        <v>4578.9473684210498</v>
      </c>
      <c r="AL9" s="72">
        <v>4521.4285714285716</v>
      </c>
      <c r="AM9" s="75">
        <v>4553.8461538461543</v>
      </c>
      <c r="AN9" s="76">
        <v>4521.4285714285716</v>
      </c>
      <c r="AO9" s="77">
        <v>4650</v>
      </c>
      <c r="AP9" s="86">
        <v>4509.5238095238092</v>
      </c>
      <c r="AQ9" s="87">
        <v>4506.666666666667</v>
      </c>
      <c r="AR9" s="87">
        <v>4470</v>
      </c>
      <c r="AS9" s="86">
        <v>4386.2857142857101</v>
      </c>
      <c r="AT9" s="10">
        <v>4478.1428571428596</v>
      </c>
      <c r="AU9" s="88">
        <v>4539.6822640919763</v>
      </c>
      <c r="AV9" s="92">
        <f t="shared" si="0"/>
        <v>1.2837477247612306</v>
      </c>
      <c r="AW9" s="92">
        <f t="shared" si="1"/>
        <v>1.3742171456401466</v>
      </c>
    </row>
    <row r="10" spans="1:49" ht="15" customHeight="1" x14ac:dyDescent="0.25">
      <c r="A10" s="1" t="s">
        <v>5</v>
      </c>
      <c r="B10" s="7" t="s">
        <v>42</v>
      </c>
      <c r="C10" s="6">
        <v>4000</v>
      </c>
      <c r="D10" s="6">
        <v>3500</v>
      </c>
      <c r="E10" s="6">
        <v>3750</v>
      </c>
      <c r="F10" s="6">
        <v>3500</v>
      </c>
      <c r="G10" s="6">
        <v>3500</v>
      </c>
      <c r="H10" s="6">
        <v>4000</v>
      </c>
      <c r="I10" s="6">
        <v>4000</v>
      </c>
      <c r="J10" s="80">
        <v>3586</v>
      </c>
      <c r="K10" s="80">
        <v>3586</v>
      </c>
      <c r="L10" s="6">
        <v>3947.5599072977002</v>
      </c>
      <c r="M10" s="6">
        <v>4000</v>
      </c>
      <c r="N10" s="6">
        <v>4000</v>
      </c>
      <c r="O10" s="8">
        <v>5500</v>
      </c>
      <c r="P10" s="11">
        <v>5000</v>
      </c>
      <c r="Q10" s="11">
        <v>4833.333333333333</v>
      </c>
      <c r="R10" s="13">
        <v>4500</v>
      </c>
      <c r="S10" s="13">
        <v>5000</v>
      </c>
      <c r="T10" s="14">
        <v>4550</v>
      </c>
      <c r="U10" s="16">
        <v>4750</v>
      </c>
      <c r="V10" s="16">
        <v>4000</v>
      </c>
      <c r="W10" s="16">
        <v>3900</v>
      </c>
      <c r="X10" s="18">
        <v>4550</v>
      </c>
      <c r="Y10" s="78">
        <v>4636.1800741255702</v>
      </c>
      <c r="Z10" s="21">
        <v>4200</v>
      </c>
      <c r="AA10" s="22">
        <v>4350</v>
      </c>
      <c r="AB10" s="23">
        <v>4200</v>
      </c>
      <c r="AC10" s="24">
        <v>3400</v>
      </c>
      <c r="AD10" s="23">
        <v>4000</v>
      </c>
      <c r="AE10" s="69">
        <v>4100</v>
      </c>
      <c r="AF10" s="23">
        <v>4125.2299999999996</v>
      </c>
      <c r="AG10" s="73">
        <v>4150</v>
      </c>
      <c r="AH10" s="72">
        <v>4100</v>
      </c>
      <c r="AI10" s="74">
        <v>4400</v>
      </c>
      <c r="AJ10" s="72">
        <v>4350</v>
      </c>
      <c r="AK10" s="72">
        <v>4025</v>
      </c>
      <c r="AL10" s="72">
        <v>4500</v>
      </c>
      <c r="AM10" s="75">
        <v>4500</v>
      </c>
      <c r="AN10" s="76">
        <v>4500</v>
      </c>
      <c r="AO10" s="77">
        <v>4500</v>
      </c>
      <c r="AP10" s="86">
        <v>4600</v>
      </c>
      <c r="AQ10" s="10">
        <v>4525</v>
      </c>
      <c r="AR10" s="87">
        <v>4525</v>
      </c>
      <c r="AS10" s="86">
        <v>4550</v>
      </c>
      <c r="AT10" s="10">
        <v>4537.5</v>
      </c>
      <c r="AU10" s="88">
        <v>4468.3653438253796</v>
      </c>
      <c r="AV10" s="92">
        <f t="shared" si="0"/>
        <v>1.5537578142131721</v>
      </c>
      <c r="AW10" s="92">
        <f t="shared" si="1"/>
        <v>-1.5236287862175302</v>
      </c>
    </row>
    <row r="11" spans="1:49" ht="15" customHeight="1" x14ac:dyDescent="0.25">
      <c r="A11" s="1" t="s">
        <v>6</v>
      </c>
      <c r="B11" s="7" t="s">
        <v>42</v>
      </c>
      <c r="C11" s="6">
        <v>4000</v>
      </c>
      <c r="D11" s="6">
        <v>4000</v>
      </c>
      <c r="E11" s="6">
        <v>4000</v>
      </c>
      <c r="F11" s="6">
        <v>4050</v>
      </c>
      <c r="G11" s="6">
        <v>4250</v>
      </c>
      <c r="H11" s="6">
        <v>4500</v>
      </c>
      <c r="I11" s="6">
        <v>4250</v>
      </c>
      <c r="J11" s="6">
        <v>4250</v>
      </c>
      <c r="K11" s="6">
        <v>4000</v>
      </c>
      <c r="L11" s="6">
        <v>5133.9373819576304</v>
      </c>
      <c r="M11" s="6">
        <v>4750</v>
      </c>
      <c r="N11" s="6">
        <v>4500</v>
      </c>
      <c r="O11" s="8">
        <v>5250</v>
      </c>
      <c r="P11" s="11">
        <v>5633.333333333333</v>
      </c>
      <c r="Q11" s="11">
        <v>5112.5</v>
      </c>
      <c r="R11" s="13">
        <v>5081.25</v>
      </c>
      <c r="S11" s="13">
        <v>5150</v>
      </c>
      <c r="T11" s="14">
        <v>4280</v>
      </c>
      <c r="U11" s="16">
        <v>4245</v>
      </c>
      <c r="V11" s="16">
        <v>4088.8888888888887</v>
      </c>
      <c r="W11" s="16">
        <v>3918.181818181818</v>
      </c>
      <c r="X11" s="18">
        <v>4400</v>
      </c>
      <c r="Y11" s="19">
        <v>4733.33</v>
      </c>
      <c r="Z11" s="21">
        <v>4531.25</v>
      </c>
      <c r="AA11" s="22">
        <v>4533.333333333333</v>
      </c>
      <c r="AB11" s="23">
        <v>4672.2222222222226</v>
      </c>
      <c r="AC11" s="24">
        <v>4616.666666666667</v>
      </c>
      <c r="AD11" s="23">
        <v>4566.666666666667</v>
      </c>
      <c r="AE11" s="69">
        <v>4555.5555555555557</v>
      </c>
      <c r="AF11" s="23">
        <v>4588.8888888888887</v>
      </c>
      <c r="AG11" s="73">
        <v>4488.8888888888887</v>
      </c>
      <c r="AH11" s="72">
        <v>4508.8888888888896</v>
      </c>
      <c r="AI11" s="74">
        <v>4566.0512497098307</v>
      </c>
      <c r="AJ11" s="72">
        <v>4640</v>
      </c>
      <c r="AK11" s="72">
        <v>4200</v>
      </c>
      <c r="AL11" s="72">
        <v>4540</v>
      </c>
      <c r="AM11" s="75">
        <v>4590</v>
      </c>
      <c r="AN11" s="76">
        <v>4600</v>
      </c>
      <c r="AO11" s="77">
        <v>4577.272727272727</v>
      </c>
      <c r="AP11" s="86">
        <v>4650</v>
      </c>
      <c r="AQ11" s="87">
        <v>4690</v>
      </c>
      <c r="AR11" s="87">
        <v>4654.5454545454504</v>
      </c>
      <c r="AS11" s="86">
        <v>4588.8888888888887</v>
      </c>
      <c r="AT11" s="10">
        <v>4569.2299999999996</v>
      </c>
      <c r="AU11" s="88">
        <v>4550</v>
      </c>
      <c r="AV11" s="92">
        <f t="shared" si="0"/>
        <v>-0.35153459372254625</v>
      </c>
      <c r="AW11" s="92">
        <f t="shared" si="1"/>
        <v>-0.42085865671020201</v>
      </c>
    </row>
    <row r="12" spans="1:49" ht="15" customHeight="1" x14ac:dyDescent="0.25">
      <c r="A12" s="1" t="s">
        <v>7</v>
      </c>
      <c r="B12" s="7" t="s">
        <v>42</v>
      </c>
      <c r="C12" s="6">
        <v>3700</v>
      </c>
      <c r="D12" s="6">
        <v>3962.5</v>
      </c>
      <c r="E12" s="6">
        <v>4000</v>
      </c>
      <c r="F12" s="6">
        <v>3825</v>
      </c>
      <c r="G12" s="6">
        <v>3975</v>
      </c>
      <c r="H12" s="6">
        <v>4000</v>
      </c>
      <c r="I12" s="6">
        <v>4500</v>
      </c>
      <c r="J12" s="6">
        <v>3949.99999999999</v>
      </c>
      <c r="K12" s="6">
        <v>4000</v>
      </c>
      <c r="L12" s="6">
        <v>3866.7071105023701</v>
      </c>
      <c r="M12" s="6">
        <v>3815</v>
      </c>
      <c r="N12" s="6">
        <v>3975</v>
      </c>
      <c r="O12" s="8">
        <v>5083.333333333333</v>
      </c>
      <c r="P12" s="11">
        <v>5500</v>
      </c>
      <c r="Q12" s="11">
        <v>5250</v>
      </c>
      <c r="R12" s="13">
        <v>5100</v>
      </c>
      <c r="S12" s="13">
        <v>5250</v>
      </c>
      <c r="T12" s="14">
        <v>4700</v>
      </c>
      <c r="U12" s="16">
        <v>4750</v>
      </c>
      <c r="V12" s="17">
        <v>4100.34</v>
      </c>
      <c r="W12" s="16">
        <v>3900</v>
      </c>
      <c r="X12" s="18">
        <v>4433.333333333333</v>
      </c>
      <c r="Y12" s="19">
        <v>4400</v>
      </c>
      <c r="Z12" s="21">
        <v>5500</v>
      </c>
      <c r="AA12" s="22">
        <v>4500</v>
      </c>
      <c r="AB12" s="23">
        <v>5000</v>
      </c>
      <c r="AC12" s="24">
        <v>4966.6666666666697</v>
      </c>
      <c r="AD12" s="23">
        <v>5000</v>
      </c>
      <c r="AE12" s="69">
        <v>5150</v>
      </c>
      <c r="AF12" s="23">
        <v>4900.2139999999999</v>
      </c>
      <c r="AG12" s="73">
        <v>4775</v>
      </c>
      <c r="AH12" s="72">
        <v>5100</v>
      </c>
      <c r="AI12" s="74">
        <v>4881.25</v>
      </c>
      <c r="AJ12" s="72">
        <v>4500</v>
      </c>
      <c r="AK12" s="72">
        <v>4255.5555555555602</v>
      </c>
      <c r="AL12" s="72">
        <v>4300</v>
      </c>
      <c r="AM12" s="75">
        <v>4375</v>
      </c>
      <c r="AN12" s="76">
        <v>4550</v>
      </c>
      <c r="AO12" s="77">
        <v>4525</v>
      </c>
      <c r="AP12" s="86">
        <v>4483.333333333333</v>
      </c>
      <c r="AQ12" s="87">
        <v>4500</v>
      </c>
      <c r="AR12" s="87">
        <v>4500</v>
      </c>
      <c r="AS12" s="86">
        <v>4600.6666666666697</v>
      </c>
      <c r="AT12" s="10">
        <v>4625</v>
      </c>
      <c r="AU12" s="88">
        <v>4600</v>
      </c>
      <c r="AV12" s="92">
        <f t="shared" si="0"/>
        <v>-5.7618437900128043</v>
      </c>
      <c r="AW12" s="92">
        <f t="shared" si="1"/>
        <v>-0.54054054054054057</v>
      </c>
    </row>
    <row r="13" spans="1:49" ht="15" customHeight="1" x14ac:dyDescent="0.25">
      <c r="A13" s="1" t="s">
        <v>8</v>
      </c>
      <c r="B13" s="7" t="s">
        <v>42</v>
      </c>
      <c r="C13" s="6">
        <v>4166.6666666666597</v>
      </c>
      <c r="D13" s="6">
        <v>3500</v>
      </c>
      <c r="E13" s="6">
        <v>3500</v>
      </c>
      <c r="F13" s="6">
        <v>4500</v>
      </c>
      <c r="G13" s="9">
        <v>4149.9999999999927</v>
      </c>
      <c r="H13" s="6">
        <v>4112.5</v>
      </c>
      <c r="I13" s="6">
        <v>4120</v>
      </c>
      <c r="J13" s="6">
        <v>4250</v>
      </c>
      <c r="K13" s="6">
        <v>3920</v>
      </c>
      <c r="L13" s="6">
        <v>4653.027</v>
      </c>
      <c r="M13" s="6">
        <v>4316.6666666666652</v>
      </c>
      <c r="N13" s="6">
        <v>4550</v>
      </c>
      <c r="O13" s="8">
        <v>5950</v>
      </c>
      <c r="P13" s="11">
        <v>5833.333333333333</v>
      </c>
      <c r="Q13" s="11">
        <v>5020</v>
      </c>
      <c r="R13" s="13">
        <v>5171.4285714285716</v>
      </c>
      <c r="S13" s="13">
        <v>5300</v>
      </c>
      <c r="T13" s="14">
        <v>4357.1428571428569</v>
      </c>
      <c r="U13" s="16">
        <v>4457.1428571428596</v>
      </c>
      <c r="V13" s="16">
        <v>4222.2222222222199</v>
      </c>
      <c r="W13" s="16">
        <v>3900</v>
      </c>
      <c r="X13" s="18">
        <v>4560</v>
      </c>
      <c r="Y13" s="19">
        <v>4525</v>
      </c>
      <c r="Z13" s="21">
        <v>3966.6666666666665</v>
      </c>
      <c r="AA13" s="22">
        <v>4785.7142857142853</v>
      </c>
      <c r="AB13" s="23">
        <v>4500</v>
      </c>
      <c r="AC13" s="24">
        <v>4150</v>
      </c>
      <c r="AD13" s="23">
        <v>4250.8571428571404</v>
      </c>
      <c r="AE13" s="69">
        <v>4328.5714285714303</v>
      </c>
      <c r="AF13" s="23">
        <v>4344.4444444444398</v>
      </c>
      <c r="AG13" s="73">
        <v>4300</v>
      </c>
      <c r="AH13" s="72">
        <v>4533.3333333333303</v>
      </c>
      <c r="AI13" s="74">
        <v>4666.666666666667</v>
      </c>
      <c r="AJ13" s="72">
        <v>4785.7142857142853</v>
      </c>
      <c r="AK13" s="72">
        <v>4360</v>
      </c>
      <c r="AL13" s="72">
        <v>4100</v>
      </c>
      <c r="AM13" s="75">
        <v>4200</v>
      </c>
      <c r="AN13" s="76">
        <v>4320</v>
      </c>
      <c r="AO13" s="77">
        <v>4275</v>
      </c>
      <c r="AP13" s="86">
        <v>4287.5</v>
      </c>
      <c r="AQ13" s="87">
        <v>4162.5</v>
      </c>
      <c r="AR13" s="87">
        <v>4224</v>
      </c>
      <c r="AS13" s="86">
        <v>4193.25</v>
      </c>
      <c r="AT13" s="10">
        <v>4237.7246363829299</v>
      </c>
      <c r="AU13" s="88">
        <v>4229.9492514475096</v>
      </c>
      <c r="AV13" s="92">
        <f t="shared" si="0"/>
        <v>-9.3582303261248008</v>
      </c>
      <c r="AW13" s="92">
        <f t="shared" si="1"/>
        <v>-0.18348018341411018</v>
      </c>
    </row>
    <row r="14" spans="1:49" ht="15" customHeight="1" x14ac:dyDescent="0.25">
      <c r="A14" s="1" t="s">
        <v>9</v>
      </c>
      <c r="B14" s="7" t="s">
        <v>42</v>
      </c>
      <c r="C14" s="6">
        <v>3663.3333333333298</v>
      </c>
      <c r="D14" s="6">
        <v>3600</v>
      </c>
      <c r="E14" s="6">
        <v>3868.75</v>
      </c>
      <c r="F14" s="6">
        <v>3850</v>
      </c>
      <c r="G14" s="9">
        <v>3849.48</v>
      </c>
      <c r="H14" s="6">
        <v>4175</v>
      </c>
      <c r="I14" s="6">
        <v>4355</v>
      </c>
      <c r="J14" s="6">
        <v>4191.6666666666652</v>
      </c>
      <c r="K14" s="9">
        <v>3935.68208</v>
      </c>
      <c r="L14" s="6">
        <v>4886.2287929265149</v>
      </c>
      <c r="M14" s="6">
        <v>3915</v>
      </c>
      <c r="N14" s="6">
        <v>3835</v>
      </c>
      <c r="O14" s="8">
        <v>5675</v>
      </c>
      <c r="P14" s="11">
        <v>6000</v>
      </c>
      <c r="Q14" s="11">
        <v>5005</v>
      </c>
      <c r="R14" s="13">
        <v>5120</v>
      </c>
      <c r="S14" s="13">
        <v>5330</v>
      </c>
      <c r="T14" s="14">
        <v>4555.5555555555557</v>
      </c>
      <c r="U14" s="16">
        <v>4631.818181818182</v>
      </c>
      <c r="V14" s="16">
        <v>4250</v>
      </c>
      <c r="W14" s="16">
        <v>3900</v>
      </c>
      <c r="X14" s="18">
        <v>4616.666666666667</v>
      </c>
      <c r="Y14" s="19">
        <v>4542.8500000000004</v>
      </c>
      <c r="Z14" s="21">
        <v>4800</v>
      </c>
      <c r="AA14" s="22">
        <v>4600</v>
      </c>
      <c r="AB14" s="23">
        <v>4666.666666666667</v>
      </c>
      <c r="AC14" s="24">
        <v>4730</v>
      </c>
      <c r="AD14" s="23">
        <v>4555.5555555555602</v>
      </c>
      <c r="AE14" s="69">
        <v>4687.5</v>
      </c>
      <c r="AF14" s="23">
        <v>4650</v>
      </c>
      <c r="AG14" s="73">
        <v>4554.545454545455</v>
      </c>
      <c r="AH14" s="72">
        <v>4733.333333333333</v>
      </c>
      <c r="AI14" s="74">
        <v>4646.7219188399504</v>
      </c>
      <c r="AJ14" s="72">
        <v>4730</v>
      </c>
      <c r="AK14" s="72">
        <v>4406.6666666666697</v>
      </c>
      <c r="AL14" s="72">
        <v>4846.1538461538457</v>
      </c>
      <c r="AM14" s="75">
        <v>4750</v>
      </c>
      <c r="AN14" s="76">
        <v>4759.090909090909</v>
      </c>
      <c r="AO14" s="77">
        <v>4753.5714285714303</v>
      </c>
      <c r="AP14" s="86">
        <v>4813.636363636364</v>
      </c>
      <c r="AQ14" s="87">
        <v>4540.9090909090901</v>
      </c>
      <c r="AR14" s="87">
        <v>4563.5714285714303</v>
      </c>
      <c r="AS14" s="86">
        <v>4552.2402597402597</v>
      </c>
      <c r="AT14" s="10">
        <v>4575</v>
      </c>
      <c r="AU14" s="88">
        <v>4565.3187323628299</v>
      </c>
      <c r="AV14" s="92">
        <f t="shared" si="0"/>
        <v>-1.7518411451968852</v>
      </c>
      <c r="AW14" s="92">
        <f t="shared" si="1"/>
        <v>-0.21161240736983811</v>
      </c>
    </row>
    <row r="15" spans="1:49" ht="15" customHeight="1" x14ac:dyDescent="0.25">
      <c r="A15" s="1" t="s">
        <v>10</v>
      </c>
      <c r="B15" s="7" t="s">
        <v>42</v>
      </c>
      <c r="C15" s="6">
        <v>3525</v>
      </c>
      <c r="D15" s="6">
        <v>3550</v>
      </c>
      <c r="E15" s="6">
        <v>3550</v>
      </c>
      <c r="F15" s="6">
        <v>3650</v>
      </c>
      <c r="G15" s="9">
        <v>3511.7</v>
      </c>
      <c r="H15" s="6">
        <v>4041.6666666666652</v>
      </c>
      <c r="I15" s="6">
        <v>4575</v>
      </c>
      <c r="J15" s="6">
        <v>4037.5</v>
      </c>
      <c r="K15" s="9">
        <v>3798.4531999999999</v>
      </c>
      <c r="L15" s="6">
        <v>4362.1365553063097</v>
      </c>
      <c r="M15" s="6">
        <v>4216.6666666666652</v>
      </c>
      <c r="N15" s="6">
        <v>3825</v>
      </c>
      <c r="O15" s="8">
        <v>5933.3333333333303</v>
      </c>
      <c r="P15" s="11">
        <v>5923.0769230769229</v>
      </c>
      <c r="Q15" s="11">
        <v>4833.333333333333</v>
      </c>
      <c r="R15" s="13">
        <v>5041.666666666667</v>
      </c>
      <c r="S15" s="13">
        <v>5017.3076923076924</v>
      </c>
      <c r="T15" s="14">
        <v>4638.4615384615381</v>
      </c>
      <c r="U15" s="16">
        <v>4392.8571428571431</v>
      </c>
      <c r="V15" s="16">
        <v>4340</v>
      </c>
      <c r="W15" s="16">
        <v>3985.7142857142858</v>
      </c>
      <c r="X15" s="18">
        <v>4646.4285714285716</v>
      </c>
      <c r="Y15" s="19">
        <v>4666.66</v>
      </c>
      <c r="Z15" s="21">
        <v>4592.8571428571431</v>
      </c>
      <c r="AA15" s="22">
        <v>4413.333333333333</v>
      </c>
      <c r="AB15" s="23">
        <v>4458.333333333333</v>
      </c>
      <c r="AC15" s="24">
        <v>4350</v>
      </c>
      <c r="AD15" s="23">
        <v>4353.8461538461543</v>
      </c>
      <c r="AE15" s="69">
        <v>4335.7142857142853</v>
      </c>
      <c r="AF15" s="23">
        <v>4350</v>
      </c>
      <c r="AG15" s="73">
        <v>4341.6666666666697</v>
      </c>
      <c r="AH15" s="72">
        <v>4538.4615384615399</v>
      </c>
      <c r="AI15" s="74">
        <v>4392.1491680902218</v>
      </c>
      <c r="AJ15" s="72">
        <v>4503.0769230769201</v>
      </c>
      <c r="AK15" s="72">
        <v>4384.6153846153802</v>
      </c>
      <c r="AL15" s="72">
        <v>4766.666666666667</v>
      </c>
      <c r="AM15" s="75">
        <v>4757.1428571428569</v>
      </c>
      <c r="AN15" s="76">
        <v>4600</v>
      </c>
      <c r="AO15" s="77">
        <v>4630.7142857142899</v>
      </c>
      <c r="AP15" s="86">
        <v>4592.3076923076924</v>
      </c>
      <c r="AQ15" s="87">
        <v>4196.1538461538457</v>
      </c>
      <c r="AR15" s="87">
        <v>4256.8571428571404</v>
      </c>
      <c r="AS15" s="86">
        <v>4226.5054945054926</v>
      </c>
      <c r="AT15" s="10">
        <v>4255.5</v>
      </c>
      <c r="AU15" s="88">
        <v>4303.8461538461543</v>
      </c>
      <c r="AV15" s="92">
        <f t="shared" si="0"/>
        <v>-2.0104739357580406</v>
      </c>
      <c r="AW15" s="92">
        <f t="shared" si="1"/>
        <v>1.1360863317155272</v>
      </c>
    </row>
    <row r="16" spans="1:49" ht="15" customHeight="1" x14ac:dyDescent="0.25">
      <c r="A16" s="1" t="s">
        <v>11</v>
      </c>
      <c r="B16" s="7" t="s">
        <v>42</v>
      </c>
      <c r="C16" s="6">
        <v>3523.5714285714198</v>
      </c>
      <c r="D16" s="6">
        <v>3588.3333333333298</v>
      </c>
      <c r="E16" s="6">
        <v>3553.9285714285702</v>
      </c>
      <c r="F16" s="6">
        <v>3504.1666666666652</v>
      </c>
      <c r="G16" s="6">
        <v>3570.8333333333298</v>
      </c>
      <c r="H16" s="6">
        <v>4100</v>
      </c>
      <c r="I16" s="6">
        <v>4183.3333333333303</v>
      </c>
      <c r="J16" s="6">
        <v>3795.8333333333303</v>
      </c>
      <c r="K16" s="6">
        <v>4105.3713050061197</v>
      </c>
      <c r="L16" s="6">
        <v>4314.3130589263601</v>
      </c>
      <c r="M16" s="6">
        <v>3741.6666666666652</v>
      </c>
      <c r="N16" s="6">
        <v>3725</v>
      </c>
      <c r="O16" s="8">
        <v>5750</v>
      </c>
      <c r="P16" s="12">
        <v>5500.45</v>
      </c>
      <c r="Q16" s="11">
        <v>4650</v>
      </c>
      <c r="R16" s="13">
        <v>4900</v>
      </c>
      <c r="S16" s="13">
        <v>5041.666666666667</v>
      </c>
      <c r="T16" s="14">
        <v>4400</v>
      </c>
      <c r="U16" s="16">
        <v>4508.3333333333303</v>
      </c>
      <c r="V16" s="16">
        <v>3842.3166666666698</v>
      </c>
      <c r="W16" s="16">
        <v>4000</v>
      </c>
      <c r="X16" s="18">
        <v>4686.363636363636</v>
      </c>
      <c r="Y16" s="19">
        <v>4495</v>
      </c>
      <c r="Z16" s="21">
        <v>4641.666666666667</v>
      </c>
      <c r="AA16" s="22">
        <v>4370</v>
      </c>
      <c r="AB16" s="23">
        <v>4110</v>
      </c>
      <c r="AC16" s="24">
        <v>4172.5</v>
      </c>
      <c r="AD16" s="23">
        <v>4000.5</v>
      </c>
      <c r="AE16" s="69">
        <v>4098</v>
      </c>
      <c r="AF16" s="23">
        <v>4197.5</v>
      </c>
      <c r="AG16" s="73">
        <v>4138</v>
      </c>
      <c r="AH16" s="72">
        <v>4267.7</v>
      </c>
      <c r="AI16" s="74">
        <v>4391.25</v>
      </c>
      <c r="AJ16" s="72">
        <v>4463</v>
      </c>
      <c r="AK16" s="72">
        <v>4366.666666666667</v>
      </c>
      <c r="AL16" s="72">
        <v>4495</v>
      </c>
      <c r="AM16" s="75">
        <v>4185</v>
      </c>
      <c r="AN16" s="76">
        <v>3960</v>
      </c>
      <c r="AO16" s="77">
        <v>4133</v>
      </c>
      <c r="AP16" s="86">
        <v>4179.166666666667</v>
      </c>
      <c r="AQ16" s="87">
        <v>3985</v>
      </c>
      <c r="AR16" s="87">
        <v>4027.1428571428601</v>
      </c>
      <c r="AS16" s="86">
        <v>3955</v>
      </c>
      <c r="AT16" s="10">
        <v>3981.25</v>
      </c>
      <c r="AU16" s="88">
        <v>3868.5714285714298</v>
      </c>
      <c r="AV16" s="92">
        <f t="shared" si="0"/>
        <v>-11.902728640559527</v>
      </c>
      <c r="AW16" s="92">
        <f t="shared" si="1"/>
        <v>-2.8302309934962686</v>
      </c>
    </row>
    <row r="17" spans="1:49" ht="15" customHeight="1" x14ac:dyDescent="0.25">
      <c r="A17" s="1" t="s">
        <v>12</v>
      </c>
      <c r="B17" s="7" t="s">
        <v>42</v>
      </c>
      <c r="C17" s="6">
        <v>3575</v>
      </c>
      <c r="D17" s="6">
        <v>3750</v>
      </c>
      <c r="E17" s="6">
        <v>3725</v>
      </c>
      <c r="F17" s="6">
        <v>3987.5</v>
      </c>
      <c r="G17" s="6">
        <v>3600</v>
      </c>
      <c r="H17" s="6">
        <v>4000</v>
      </c>
      <c r="I17" s="6">
        <v>4475</v>
      </c>
      <c r="J17" s="6">
        <v>4366.6666666666652</v>
      </c>
      <c r="K17" s="6">
        <v>4929.8752552771348</v>
      </c>
      <c r="L17" s="6">
        <v>4755.1352410696745</v>
      </c>
      <c r="M17" s="6">
        <v>4200</v>
      </c>
      <c r="N17" s="6">
        <v>4116.6666666666652</v>
      </c>
      <c r="O17" s="8">
        <v>5187.5</v>
      </c>
      <c r="P17" s="11">
        <v>6000</v>
      </c>
      <c r="Q17" s="11">
        <v>4920</v>
      </c>
      <c r="R17" s="13">
        <v>4936.363636363636</v>
      </c>
      <c r="S17" s="13">
        <v>4892.3076923076924</v>
      </c>
      <c r="T17" s="14">
        <v>4280</v>
      </c>
      <c r="U17" s="16">
        <v>3861.5384615384614</v>
      </c>
      <c r="V17" s="16">
        <v>3896.875</v>
      </c>
      <c r="W17" s="16">
        <v>4020</v>
      </c>
      <c r="X17" s="18">
        <v>4600</v>
      </c>
      <c r="Y17" s="19">
        <v>4487.5</v>
      </c>
      <c r="Z17" s="21">
        <v>4278.5714285714284</v>
      </c>
      <c r="AA17" s="22">
        <v>4498.75</v>
      </c>
      <c r="AB17" s="23">
        <v>4407.6923076923076</v>
      </c>
      <c r="AC17" s="24">
        <v>4293.0555555555557</v>
      </c>
      <c r="AD17" s="23">
        <v>4235.7142857142853</v>
      </c>
      <c r="AE17" s="69">
        <v>4161.5384615384619</v>
      </c>
      <c r="AF17" s="23">
        <v>4137.5</v>
      </c>
      <c r="AG17" s="73">
        <v>4153.5714285714284</v>
      </c>
      <c r="AH17" s="72">
        <v>4306.25</v>
      </c>
      <c r="AI17" s="74">
        <v>4300</v>
      </c>
      <c r="AJ17" s="72">
        <v>4292.3076923076924</v>
      </c>
      <c r="AK17" s="72">
        <v>4025</v>
      </c>
      <c r="AL17" s="72">
        <v>4346.1538461538457</v>
      </c>
      <c r="AM17" s="75">
        <v>4384.6153846153848</v>
      </c>
      <c r="AN17" s="76">
        <v>4442.3076923076924</v>
      </c>
      <c r="AO17" s="77">
        <v>4195</v>
      </c>
      <c r="AP17" s="86">
        <v>4166.666666666667</v>
      </c>
      <c r="AQ17" s="87">
        <v>3884.6153846153848</v>
      </c>
      <c r="AR17" s="87">
        <v>3940</v>
      </c>
      <c r="AS17" s="86">
        <v>3997.0940170940171</v>
      </c>
      <c r="AT17" s="10">
        <v>4000.9</v>
      </c>
      <c r="AU17" s="88">
        <v>4071.6015725983498</v>
      </c>
      <c r="AV17" s="92">
        <f t="shared" si="0"/>
        <v>-5.311591334922098</v>
      </c>
      <c r="AW17" s="92">
        <f t="shared" si="1"/>
        <v>1.7671417080744254</v>
      </c>
    </row>
    <row r="18" spans="1:49" ht="15" customHeight="1" x14ac:dyDescent="0.25">
      <c r="A18" s="1" t="s">
        <v>13</v>
      </c>
      <c r="B18" s="7" t="s">
        <v>42</v>
      </c>
      <c r="C18" s="6">
        <v>3500</v>
      </c>
      <c r="D18" s="6">
        <v>3800</v>
      </c>
      <c r="E18" s="6">
        <v>3800</v>
      </c>
      <c r="F18" s="6">
        <v>3800</v>
      </c>
      <c r="G18" s="9">
        <v>3594</v>
      </c>
      <c r="H18" s="6">
        <v>4500</v>
      </c>
      <c r="I18" s="6">
        <v>4500</v>
      </c>
      <c r="J18" s="9">
        <v>3788.8</v>
      </c>
      <c r="K18" s="6">
        <v>4024.1596382146599</v>
      </c>
      <c r="L18" s="6">
        <v>3523.0524517132399</v>
      </c>
      <c r="M18" s="6">
        <v>3500</v>
      </c>
      <c r="N18" s="9">
        <v>3777.6448</v>
      </c>
      <c r="O18" s="8">
        <v>5400</v>
      </c>
      <c r="P18" s="11">
        <v>5033.333333333333</v>
      </c>
      <c r="Q18" s="11">
        <v>4800</v>
      </c>
      <c r="R18" s="13">
        <v>4770</v>
      </c>
      <c r="S18" s="13">
        <v>4800</v>
      </c>
      <c r="T18" s="14">
        <v>4310</v>
      </c>
      <c r="U18" s="16">
        <v>3950</v>
      </c>
      <c r="V18" s="16">
        <v>4033.3333333333335</v>
      </c>
      <c r="W18" s="16">
        <v>4000</v>
      </c>
      <c r="X18" s="18">
        <v>4550</v>
      </c>
      <c r="Y18" s="19">
        <v>4430.76</v>
      </c>
      <c r="Z18" s="21">
        <v>4500</v>
      </c>
      <c r="AA18" s="22">
        <v>4410.95</v>
      </c>
      <c r="AB18" s="23">
        <v>4340</v>
      </c>
      <c r="AC18" s="24">
        <v>4220</v>
      </c>
      <c r="AD18" s="23">
        <v>4269.2307692307695</v>
      </c>
      <c r="AE18" s="69">
        <v>4300</v>
      </c>
      <c r="AF18" s="23">
        <v>4318.181818181818</v>
      </c>
      <c r="AG18" s="73">
        <v>4255.5555555555557</v>
      </c>
      <c r="AH18" s="72">
        <v>4392.8571428571431</v>
      </c>
      <c r="AI18" s="74">
        <v>4341.666666666667</v>
      </c>
      <c r="AJ18" s="72">
        <v>4353.3333333333003</v>
      </c>
      <c r="AK18" s="72">
        <v>4200</v>
      </c>
      <c r="AL18" s="72">
        <v>4653.333333333333</v>
      </c>
      <c r="AM18" s="72">
        <v>4653.333333333333</v>
      </c>
      <c r="AN18" s="76">
        <v>4066.6666666666665</v>
      </c>
      <c r="AO18" s="77">
        <v>4066.6666666666665</v>
      </c>
      <c r="AP18" s="86">
        <v>4100</v>
      </c>
      <c r="AQ18" s="87">
        <v>3806.25</v>
      </c>
      <c r="AR18" s="87">
        <v>3870.4117647058802</v>
      </c>
      <c r="AS18" s="86">
        <v>3945</v>
      </c>
      <c r="AT18" s="10">
        <v>3940.5698005698009</v>
      </c>
      <c r="AU18" s="88">
        <v>3786.1538461538498</v>
      </c>
      <c r="AV18" s="92">
        <f t="shared" si="0"/>
        <v>-12.794921009892141</v>
      </c>
      <c r="AW18" s="92">
        <f t="shared" si="1"/>
        <v>-3.918619951704009</v>
      </c>
    </row>
    <row r="19" spans="1:49" ht="15" customHeight="1" x14ac:dyDescent="0.25">
      <c r="A19" s="1" t="s">
        <v>14</v>
      </c>
      <c r="B19" s="7" t="s">
        <v>42</v>
      </c>
      <c r="C19" s="6">
        <v>4012.5</v>
      </c>
      <c r="D19" s="6">
        <v>3535</v>
      </c>
      <c r="E19" s="6">
        <v>3508.3333333333298</v>
      </c>
      <c r="F19" s="6">
        <v>3550</v>
      </c>
      <c r="G19" s="6">
        <v>3800</v>
      </c>
      <c r="H19" s="6">
        <v>4500</v>
      </c>
      <c r="I19" s="6">
        <v>4937.5</v>
      </c>
      <c r="J19" s="6">
        <v>3550</v>
      </c>
      <c r="K19" s="6">
        <v>4549.7779558308703</v>
      </c>
      <c r="L19" s="6">
        <v>4573.9109771277899</v>
      </c>
      <c r="M19" s="6">
        <v>4850</v>
      </c>
      <c r="N19" s="6">
        <v>4766.6666666666652</v>
      </c>
      <c r="O19" s="8">
        <v>5725</v>
      </c>
      <c r="P19" s="11">
        <v>5412.5</v>
      </c>
      <c r="Q19" s="11">
        <v>4730</v>
      </c>
      <c r="R19" s="13">
        <v>4700</v>
      </c>
      <c r="S19" s="13">
        <v>4700</v>
      </c>
      <c r="T19" s="14">
        <v>4406.666666666667</v>
      </c>
      <c r="U19" s="16">
        <v>4150</v>
      </c>
      <c r="V19" s="16">
        <v>3971.4285714285716</v>
      </c>
      <c r="W19" s="16">
        <v>3970</v>
      </c>
      <c r="X19" s="18">
        <v>4537.5</v>
      </c>
      <c r="Y19" s="19">
        <v>4090</v>
      </c>
      <c r="Z19" s="21">
        <v>4310</v>
      </c>
      <c r="AA19" s="22">
        <v>4266.666666666667</v>
      </c>
      <c r="AB19" s="23">
        <v>4181.818181818182</v>
      </c>
      <c r="AC19" s="24">
        <v>3988.8888888888887</v>
      </c>
      <c r="AD19" s="23">
        <v>4100</v>
      </c>
      <c r="AE19" s="69">
        <v>4010</v>
      </c>
      <c r="AF19" s="23">
        <v>4060.9375</v>
      </c>
      <c r="AG19" s="73">
        <v>4094.5714285714284</v>
      </c>
      <c r="AH19" s="72">
        <v>4159.375</v>
      </c>
      <c r="AI19" s="74">
        <v>4250</v>
      </c>
      <c r="AJ19" s="72">
        <v>4200</v>
      </c>
      <c r="AK19" s="72">
        <v>4080</v>
      </c>
      <c r="AL19" s="72">
        <v>4350</v>
      </c>
      <c r="AM19" s="75">
        <v>4200</v>
      </c>
      <c r="AN19" s="76">
        <v>4000</v>
      </c>
      <c r="AO19" s="77">
        <v>4139.1666666666697</v>
      </c>
      <c r="AP19" s="86">
        <v>4075</v>
      </c>
      <c r="AQ19" s="87">
        <v>4608.333333333333</v>
      </c>
      <c r="AR19" s="87">
        <v>4563.8461538461497</v>
      </c>
      <c r="AS19" s="86">
        <v>4586.0897435897414</v>
      </c>
      <c r="AT19" s="10">
        <v>4586.0897435897414</v>
      </c>
      <c r="AU19" s="88">
        <v>4286.9470149454046</v>
      </c>
      <c r="AV19" s="92">
        <f t="shared" si="0"/>
        <v>0.86934152812716681</v>
      </c>
      <c r="AW19" s="92">
        <f t="shared" si="1"/>
        <v>-6.5228276237390883</v>
      </c>
    </row>
    <row r="20" spans="1:49" ht="15" customHeight="1" x14ac:dyDescent="0.25">
      <c r="A20" s="1" t="s">
        <v>15</v>
      </c>
      <c r="B20" s="7" t="s">
        <v>42</v>
      </c>
      <c r="C20" s="6">
        <v>3500</v>
      </c>
      <c r="D20" s="6">
        <v>3500</v>
      </c>
      <c r="E20" s="6">
        <v>3500</v>
      </c>
      <c r="F20" s="6">
        <v>3500</v>
      </c>
      <c r="G20" s="6">
        <v>3500</v>
      </c>
      <c r="H20" s="6">
        <v>4000</v>
      </c>
      <c r="I20" s="6">
        <v>4500</v>
      </c>
      <c r="J20" s="6">
        <v>3500</v>
      </c>
      <c r="K20" s="6">
        <v>4638.323634416055</v>
      </c>
      <c r="L20" s="6">
        <v>3929.2071105023701</v>
      </c>
      <c r="M20" s="6">
        <v>3800</v>
      </c>
      <c r="N20" s="6">
        <v>3700</v>
      </c>
      <c r="O20" s="8">
        <v>5333.3333333333303</v>
      </c>
      <c r="P20" s="11">
        <v>5500</v>
      </c>
      <c r="Q20" s="11">
        <v>5033.333333333333</v>
      </c>
      <c r="R20" s="13">
        <v>5000</v>
      </c>
      <c r="S20" s="13">
        <v>5000</v>
      </c>
      <c r="T20" s="14">
        <v>5000</v>
      </c>
      <c r="U20" s="16">
        <v>4800.67</v>
      </c>
      <c r="V20" s="16">
        <v>4300</v>
      </c>
      <c r="W20" s="16">
        <v>4000</v>
      </c>
      <c r="X20" s="18">
        <v>4550</v>
      </c>
      <c r="Y20" s="19">
        <v>4680.33</v>
      </c>
      <c r="Z20" s="21">
        <v>3375</v>
      </c>
      <c r="AA20" s="22">
        <v>4611.1980000000003</v>
      </c>
      <c r="AB20" s="23">
        <v>4437.5</v>
      </c>
      <c r="AC20" s="24">
        <v>4333.3333333333303</v>
      </c>
      <c r="AD20" s="23">
        <v>4000</v>
      </c>
      <c r="AE20" s="69">
        <v>4125</v>
      </c>
      <c r="AF20" s="23">
        <v>4160</v>
      </c>
      <c r="AG20" s="73">
        <v>4100.3</v>
      </c>
      <c r="AH20" s="72">
        <v>4433.3333333333303</v>
      </c>
      <c r="AI20" s="74">
        <v>4500</v>
      </c>
      <c r="AJ20" s="72">
        <v>5000</v>
      </c>
      <c r="AK20" s="72">
        <v>4200</v>
      </c>
      <c r="AL20" s="72">
        <v>4366.666666666667</v>
      </c>
      <c r="AM20" s="75">
        <v>4100</v>
      </c>
      <c r="AN20" s="76">
        <v>4366.666666666667</v>
      </c>
      <c r="AO20" s="77">
        <v>4388.8888888888896</v>
      </c>
      <c r="AP20" s="86">
        <v>4427.7777777777774</v>
      </c>
      <c r="AQ20" s="87">
        <v>4372.2222222222226</v>
      </c>
      <c r="AR20" s="87">
        <v>4396.2962962962965</v>
      </c>
      <c r="AS20" s="86">
        <v>4384.2592592592591</v>
      </c>
      <c r="AT20" s="10">
        <v>4428.57</v>
      </c>
      <c r="AU20" s="88">
        <v>4408.4644505838523</v>
      </c>
      <c r="AV20" s="92">
        <f t="shared" si="0"/>
        <v>-2.0341233203588369</v>
      </c>
      <c r="AW20" s="92">
        <f t="shared" si="1"/>
        <v>-0.45399642358927078</v>
      </c>
    </row>
    <row r="21" spans="1:49" ht="15" customHeight="1" x14ac:dyDescent="0.25">
      <c r="A21" s="1" t="s">
        <v>16</v>
      </c>
      <c r="B21" s="7" t="s">
        <v>42</v>
      </c>
      <c r="C21" s="6">
        <v>3550</v>
      </c>
      <c r="D21" s="6">
        <v>3566.6666666666702</v>
      </c>
      <c r="E21" s="6">
        <v>3537.5</v>
      </c>
      <c r="F21" s="6">
        <v>3583.3333333333298</v>
      </c>
      <c r="G21" s="6">
        <v>3575</v>
      </c>
      <c r="H21" s="6">
        <v>4333.3333333333303</v>
      </c>
      <c r="I21" s="6">
        <v>4750</v>
      </c>
      <c r="J21" s="6">
        <v>4550</v>
      </c>
      <c r="K21" s="6">
        <v>4589.9057948</v>
      </c>
      <c r="L21" s="6">
        <v>3944.3064649726848</v>
      </c>
      <c r="M21" s="6">
        <v>3992.5</v>
      </c>
      <c r="N21" s="6">
        <v>3998</v>
      </c>
      <c r="O21" s="8">
        <v>5794.2857142857101</v>
      </c>
      <c r="P21" s="11">
        <v>5340</v>
      </c>
      <c r="Q21" s="11">
        <v>5033.333333333333</v>
      </c>
      <c r="R21" s="13">
        <v>4975</v>
      </c>
      <c r="S21" s="13">
        <v>5125</v>
      </c>
      <c r="T21" s="14">
        <v>4760</v>
      </c>
      <c r="U21" s="16">
        <v>4687</v>
      </c>
      <c r="V21" s="16">
        <v>4162.5</v>
      </c>
      <c r="W21" s="16">
        <v>4000</v>
      </c>
      <c r="X21" s="18">
        <v>4571.4285714285716</v>
      </c>
      <c r="Y21" s="19">
        <v>4660</v>
      </c>
      <c r="Z21" s="21">
        <v>4771.4285714285716</v>
      </c>
      <c r="AA21" s="22">
        <v>4537.5</v>
      </c>
      <c r="AB21" s="23">
        <v>4562.5</v>
      </c>
      <c r="AC21" s="24">
        <v>4618.75</v>
      </c>
      <c r="AD21" s="23">
        <v>4571.4285714285716</v>
      </c>
      <c r="AE21" s="69">
        <v>4550</v>
      </c>
      <c r="AF21" s="23">
        <v>4583.333333333333</v>
      </c>
      <c r="AG21" s="73">
        <v>4580</v>
      </c>
      <c r="AH21" s="72">
        <v>4562.5</v>
      </c>
      <c r="AI21" s="74">
        <v>4575</v>
      </c>
      <c r="AJ21" s="72">
        <v>4618.75</v>
      </c>
      <c r="AK21" s="72">
        <v>4433.333333333333</v>
      </c>
      <c r="AL21" s="72">
        <v>4585.7142857142899</v>
      </c>
      <c r="AM21" s="75">
        <v>4555.5555555555557</v>
      </c>
      <c r="AN21" s="76">
        <v>4500</v>
      </c>
      <c r="AO21" s="77">
        <v>4427.272727272727</v>
      </c>
      <c r="AP21" s="86">
        <v>4483.333333333333</v>
      </c>
      <c r="AQ21" s="87">
        <v>4373.333333333333</v>
      </c>
      <c r="AR21" s="87">
        <v>4350</v>
      </c>
      <c r="AS21" s="86">
        <v>4277.5</v>
      </c>
      <c r="AT21" s="10">
        <v>4294.4399999999996</v>
      </c>
      <c r="AU21" s="88">
        <v>3987.5</v>
      </c>
      <c r="AV21" s="92">
        <f t="shared" si="0"/>
        <v>-12.841530054644808</v>
      </c>
      <c r="AW21" s="92">
        <f t="shared" si="1"/>
        <v>-7.1473812650776267</v>
      </c>
    </row>
    <row r="22" spans="1:49" ht="15" customHeight="1" x14ac:dyDescent="0.25">
      <c r="A22" s="1" t="s">
        <v>17</v>
      </c>
      <c r="B22" s="7" t="s">
        <v>42</v>
      </c>
      <c r="C22" s="6">
        <v>4666.6666666666597</v>
      </c>
      <c r="D22" s="6">
        <v>4500</v>
      </c>
      <c r="E22" s="6">
        <v>3995</v>
      </c>
      <c r="F22" s="6">
        <v>4866.6666666666597</v>
      </c>
      <c r="G22" s="6">
        <v>4833.3333333333303</v>
      </c>
      <c r="H22" s="6">
        <v>4200</v>
      </c>
      <c r="I22" s="6">
        <v>4566.6666666666597</v>
      </c>
      <c r="J22" s="6">
        <v>4500</v>
      </c>
      <c r="K22" s="6">
        <v>4805.0597625002147</v>
      </c>
      <c r="L22" s="6">
        <v>5603.7666666666601</v>
      </c>
      <c r="M22" s="6">
        <v>4750</v>
      </c>
      <c r="N22" s="6">
        <v>5666.6666666666597</v>
      </c>
      <c r="O22" s="8">
        <v>5166.666666666667</v>
      </c>
      <c r="P22" s="11">
        <v>5000</v>
      </c>
      <c r="Q22" s="11">
        <v>4800</v>
      </c>
      <c r="R22" s="13">
        <v>4700</v>
      </c>
      <c r="S22" s="13">
        <v>5000</v>
      </c>
      <c r="T22" s="14">
        <v>4200</v>
      </c>
      <c r="U22" s="16">
        <v>4200.55</v>
      </c>
      <c r="V22" s="16">
        <v>4300</v>
      </c>
      <c r="W22" s="16">
        <v>3900</v>
      </c>
      <c r="X22" s="18">
        <v>4550</v>
      </c>
      <c r="Y22" s="78">
        <v>4564.1398750243989</v>
      </c>
      <c r="Z22" s="21">
        <v>4200</v>
      </c>
      <c r="AA22" s="22">
        <v>4200</v>
      </c>
      <c r="AB22" s="23">
        <v>4100</v>
      </c>
      <c r="AC22" s="24">
        <v>4300</v>
      </c>
      <c r="AD22" s="23">
        <v>4100</v>
      </c>
      <c r="AE22" s="69">
        <v>4200</v>
      </c>
      <c r="AF22" s="23">
        <v>4360</v>
      </c>
      <c r="AG22" s="73">
        <v>4100</v>
      </c>
      <c r="AH22" s="72">
        <v>4300</v>
      </c>
      <c r="AI22" s="74">
        <v>4200</v>
      </c>
      <c r="AJ22" s="72">
        <v>4400</v>
      </c>
      <c r="AK22" s="72">
        <v>4200</v>
      </c>
      <c r="AL22" s="72">
        <v>4333.333333333333</v>
      </c>
      <c r="AM22" s="75">
        <v>4333.333333333333</v>
      </c>
      <c r="AN22" s="76">
        <v>4200</v>
      </c>
      <c r="AO22" s="77">
        <v>4325</v>
      </c>
      <c r="AP22" s="86">
        <v>4250</v>
      </c>
      <c r="AQ22" s="87">
        <v>4500</v>
      </c>
      <c r="AR22" s="87">
        <v>4485.6666666666697</v>
      </c>
      <c r="AS22" s="86">
        <v>4492.8333333333348</v>
      </c>
      <c r="AT22" s="10">
        <v>4489.2500000000018</v>
      </c>
      <c r="AU22" s="88">
        <v>4345.426916065604</v>
      </c>
      <c r="AV22" s="92">
        <f t="shared" si="0"/>
        <v>3.4625456206096192</v>
      </c>
      <c r="AW22" s="92">
        <f t="shared" si="1"/>
        <v>-3.2037218674477419</v>
      </c>
    </row>
    <row r="23" spans="1:49" ht="15" customHeight="1" x14ac:dyDescent="0.25">
      <c r="A23" s="1" t="s">
        <v>18</v>
      </c>
      <c r="B23" s="7" t="s">
        <v>42</v>
      </c>
      <c r="C23" s="6">
        <v>3833.3333333333298</v>
      </c>
      <c r="D23" s="6">
        <v>3600</v>
      </c>
      <c r="E23" s="6">
        <v>3800</v>
      </c>
      <c r="F23" s="6">
        <v>3850</v>
      </c>
      <c r="G23" s="6">
        <v>3600</v>
      </c>
      <c r="H23" s="6">
        <v>4000</v>
      </c>
      <c r="I23" s="6">
        <v>4350</v>
      </c>
      <c r="J23" s="6">
        <v>3700</v>
      </c>
      <c r="K23" s="9">
        <v>3585.6</v>
      </c>
      <c r="L23" s="6">
        <v>4213.1337469712498</v>
      </c>
      <c r="M23" s="6">
        <v>4034</v>
      </c>
      <c r="N23" s="6">
        <v>4000</v>
      </c>
      <c r="O23" s="8">
        <v>5000</v>
      </c>
      <c r="P23" s="11">
        <v>5333.333333333333</v>
      </c>
      <c r="Q23" s="11">
        <v>4800</v>
      </c>
      <c r="R23" s="13">
        <v>4880</v>
      </c>
      <c r="S23" s="13">
        <v>5000</v>
      </c>
      <c r="T23" s="14">
        <v>4166.666666666667</v>
      </c>
      <c r="U23" s="16">
        <v>4316.666666666667</v>
      </c>
      <c r="V23" s="16">
        <v>4233.3333333333303</v>
      </c>
      <c r="W23" s="16">
        <v>3933.3333333333335</v>
      </c>
      <c r="X23" s="18">
        <v>4500</v>
      </c>
      <c r="Y23" s="19">
        <v>4450</v>
      </c>
      <c r="Z23" s="21">
        <v>4000</v>
      </c>
      <c r="AA23" s="22">
        <v>4250</v>
      </c>
      <c r="AB23" s="23">
        <v>4000</v>
      </c>
      <c r="AC23" s="24">
        <v>4185</v>
      </c>
      <c r="AD23" s="23">
        <v>4218.75</v>
      </c>
      <c r="AE23" s="69">
        <v>4935</v>
      </c>
      <c r="AF23" s="23">
        <v>4750</v>
      </c>
      <c r="AG23" s="73">
        <v>4716.6666666666697</v>
      </c>
      <c r="AH23" s="72">
        <v>4525</v>
      </c>
      <c r="AI23" s="74">
        <v>4375</v>
      </c>
      <c r="AJ23" s="72">
        <v>4320</v>
      </c>
      <c r="AK23" s="72">
        <v>4200</v>
      </c>
      <c r="AL23" s="72">
        <v>4168.2</v>
      </c>
      <c r="AM23" s="75">
        <v>4168.2</v>
      </c>
      <c r="AN23" s="76">
        <v>4275</v>
      </c>
      <c r="AO23" s="77">
        <v>4275</v>
      </c>
      <c r="AP23" s="86">
        <v>4072.9166666666665</v>
      </c>
      <c r="AQ23" s="87">
        <v>4112.5</v>
      </c>
      <c r="AR23" s="87">
        <v>4098</v>
      </c>
      <c r="AS23" s="86">
        <v>4105.25</v>
      </c>
      <c r="AT23" s="10">
        <v>4101.625</v>
      </c>
      <c r="AU23" s="88">
        <v>3883.3333333333298</v>
      </c>
      <c r="AV23" s="92">
        <f t="shared" si="0"/>
        <v>-11.238095238095317</v>
      </c>
      <c r="AW23" s="92">
        <f t="shared" si="1"/>
        <v>-5.3220776318329968</v>
      </c>
    </row>
    <row r="24" spans="1:49" ht="15" customHeight="1" x14ac:dyDescent="0.25">
      <c r="A24" s="1" t="s">
        <v>19</v>
      </c>
      <c r="B24" s="7" t="s">
        <v>42</v>
      </c>
      <c r="C24" s="6">
        <v>3650</v>
      </c>
      <c r="D24" s="6">
        <v>3550</v>
      </c>
      <c r="E24" s="6">
        <v>3685</v>
      </c>
      <c r="F24" s="6">
        <v>3600</v>
      </c>
      <c r="G24" s="6">
        <v>3650</v>
      </c>
      <c r="H24" s="6">
        <v>4080</v>
      </c>
      <c r="I24" s="6">
        <v>3825</v>
      </c>
      <c r="J24" s="6">
        <v>4000</v>
      </c>
      <c r="K24" s="9">
        <v>3837.4</v>
      </c>
      <c r="L24" s="6">
        <v>4761.7718264215455</v>
      </c>
      <c r="M24" s="6">
        <v>3825</v>
      </c>
      <c r="N24" s="6">
        <v>4000</v>
      </c>
      <c r="O24" s="8">
        <v>5250</v>
      </c>
      <c r="P24" s="11">
        <v>4900</v>
      </c>
      <c r="Q24" s="11">
        <v>4650</v>
      </c>
      <c r="R24" s="13">
        <v>4500</v>
      </c>
      <c r="S24" s="13">
        <v>5000</v>
      </c>
      <c r="T24" s="14">
        <v>4200</v>
      </c>
      <c r="U24" s="16">
        <v>4100</v>
      </c>
      <c r="V24" s="16">
        <v>4000</v>
      </c>
      <c r="W24" s="16">
        <v>4033.3333333333335</v>
      </c>
      <c r="X24" s="18">
        <v>4400</v>
      </c>
      <c r="Y24" s="19">
        <v>4510</v>
      </c>
      <c r="Z24" s="21">
        <v>4393.1347024288807</v>
      </c>
      <c r="AA24" s="22">
        <v>4400</v>
      </c>
      <c r="AB24" s="23">
        <v>4325</v>
      </c>
      <c r="AC24" s="24">
        <v>4375</v>
      </c>
      <c r="AD24" s="23">
        <v>4103.3333333333303</v>
      </c>
      <c r="AE24" s="69">
        <v>3973.3333333333298</v>
      </c>
      <c r="AF24" s="23">
        <v>4033.3333333333298</v>
      </c>
      <c r="AG24" s="73">
        <v>4066.6666666666665</v>
      </c>
      <c r="AH24" s="72">
        <v>4240</v>
      </c>
      <c r="AI24" s="74">
        <v>4033.3333333333335</v>
      </c>
      <c r="AJ24" s="72">
        <v>4266.666666666667</v>
      </c>
      <c r="AK24" s="72">
        <v>4150</v>
      </c>
      <c r="AL24" s="72">
        <v>4366.6666666666697</v>
      </c>
      <c r="AM24" s="75">
        <v>3866.6666666666665</v>
      </c>
      <c r="AN24" s="76">
        <v>3775</v>
      </c>
      <c r="AO24" s="77">
        <v>3787.5</v>
      </c>
      <c r="AP24" s="86">
        <v>3809.7222222222222</v>
      </c>
      <c r="AQ24" s="87">
        <v>3825</v>
      </c>
      <c r="AR24" s="87">
        <v>3775</v>
      </c>
      <c r="AS24" s="86">
        <v>3800</v>
      </c>
      <c r="AT24" s="10">
        <v>3800</v>
      </c>
      <c r="AU24" s="88">
        <v>3600</v>
      </c>
      <c r="AV24" s="92">
        <f t="shared" si="0"/>
        <v>-10.743801652892564</v>
      </c>
      <c r="AW24" s="92">
        <f t="shared" si="1"/>
        <v>-5.2631578947368416</v>
      </c>
    </row>
    <row r="25" spans="1:49" ht="15" customHeight="1" x14ac:dyDescent="0.25">
      <c r="A25" s="1" t="s">
        <v>20</v>
      </c>
      <c r="B25" s="7" t="s">
        <v>42</v>
      </c>
      <c r="C25" s="6">
        <v>3562.5</v>
      </c>
      <c r="D25" s="6">
        <v>3500</v>
      </c>
      <c r="E25" s="6">
        <v>3515.87301587301</v>
      </c>
      <c r="F25" s="6">
        <v>3567.6136363636401</v>
      </c>
      <c r="G25" s="6">
        <v>3518.0555555555502</v>
      </c>
      <c r="H25" s="6">
        <v>4000</v>
      </c>
      <c r="I25" s="6">
        <v>3826.6666666666652</v>
      </c>
      <c r="J25" s="6">
        <v>3805</v>
      </c>
      <c r="K25" s="9">
        <v>3505.5833333333298</v>
      </c>
      <c r="L25" s="6">
        <v>4218.3846772691104</v>
      </c>
      <c r="M25" s="6">
        <v>3555.5555555555502</v>
      </c>
      <c r="N25" s="6">
        <v>3650</v>
      </c>
      <c r="O25" s="8">
        <v>5972.2222222222199</v>
      </c>
      <c r="P25" s="11">
        <v>4950</v>
      </c>
      <c r="Q25" s="11">
        <v>4714.2857142857147</v>
      </c>
      <c r="R25" s="13">
        <v>4671.4285714285716</v>
      </c>
      <c r="S25" s="13">
        <v>4600</v>
      </c>
      <c r="T25" s="14">
        <v>4260</v>
      </c>
      <c r="U25" s="16">
        <v>4016.6666666666702</v>
      </c>
      <c r="V25" s="16">
        <v>3933.3333333333335</v>
      </c>
      <c r="W25" s="16">
        <v>4020</v>
      </c>
      <c r="X25" s="18">
        <v>4650</v>
      </c>
      <c r="Y25" s="19">
        <v>4587.5</v>
      </c>
      <c r="Z25" s="21">
        <v>4000</v>
      </c>
      <c r="AA25" s="22">
        <v>4000.7840000000001</v>
      </c>
      <c r="AB25" s="23">
        <v>4075</v>
      </c>
      <c r="AC25" s="24">
        <v>4133.3333333333303</v>
      </c>
      <c r="AD25" s="23">
        <v>4000</v>
      </c>
      <c r="AE25" s="69">
        <v>4100</v>
      </c>
      <c r="AF25" s="23">
        <v>4150</v>
      </c>
      <c r="AG25" s="73">
        <v>4000</v>
      </c>
      <c r="AH25" s="72">
        <v>4000</v>
      </c>
      <c r="AI25" s="74">
        <v>4182.1428571428569</v>
      </c>
      <c r="AJ25" s="72">
        <v>4233.3333333333303</v>
      </c>
      <c r="AK25" s="72">
        <v>4040</v>
      </c>
      <c r="AL25" s="72">
        <v>4200</v>
      </c>
      <c r="AM25" s="75">
        <v>4171.4285714285697</v>
      </c>
      <c r="AN25" s="76">
        <v>4025</v>
      </c>
      <c r="AO25" s="77">
        <v>4136</v>
      </c>
      <c r="AP25" s="86">
        <v>4110.7142857142853</v>
      </c>
      <c r="AQ25" s="87">
        <v>3842.8571428571399</v>
      </c>
      <c r="AR25" s="87">
        <v>3900.8571428571399</v>
      </c>
      <c r="AS25" s="86">
        <v>3914.2857142857142</v>
      </c>
      <c r="AT25" s="10">
        <v>3925</v>
      </c>
      <c r="AU25" s="88">
        <v>3714.2857142857142</v>
      </c>
      <c r="AV25" s="92">
        <f t="shared" si="0"/>
        <v>-11.18701964133219</v>
      </c>
      <c r="AW25" s="92">
        <f t="shared" si="1"/>
        <v>-5.3685168334849882</v>
      </c>
    </row>
    <row r="26" spans="1:49" ht="15" customHeight="1" x14ac:dyDescent="0.25">
      <c r="A26" s="1" t="s">
        <v>21</v>
      </c>
      <c r="B26" s="7" t="s">
        <v>42</v>
      </c>
      <c r="C26" s="6">
        <v>3650</v>
      </c>
      <c r="D26" s="6">
        <v>3500</v>
      </c>
      <c r="E26" s="6">
        <v>3800</v>
      </c>
      <c r="F26" s="6">
        <v>3625</v>
      </c>
      <c r="G26" s="6">
        <v>3550</v>
      </c>
      <c r="H26" s="6">
        <v>4000</v>
      </c>
      <c r="I26" s="6">
        <v>4983.3333333333303</v>
      </c>
      <c r="J26" s="6">
        <v>4025</v>
      </c>
      <c r="K26" s="9">
        <v>3537.4</v>
      </c>
      <c r="L26" s="6">
        <v>4740.7417087762451</v>
      </c>
      <c r="M26" s="6">
        <v>3633.3333333333303</v>
      </c>
      <c r="N26" s="6">
        <v>3650</v>
      </c>
      <c r="O26" s="8">
        <v>5625</v>
      </c>
      <c r="P26" s="11">
        <v>6000</v>
      </c>
      <c r="Q26" s="11">
        <v>4887.5</v>
      </c>
      <c r="R26" s="13">
        <v>4833.333333333333</v>
      </c>
      <c r="S26" s="13">
        <v>5375</v>
      </c>
      <c r="T26" s="14">
        <v>4400</v>
      </c>
      <c r="U26" s="16">
        <v>4265</v>
      </c>
      <c r="V26" s="16">
        <v>4250</v>
      </c>
      <c r="W26" s="16">
        <v>4000</v>
      </c>
      <c r="X26" s="18">
        <v>4420</v>
      </c>
      <c r="Y26" s="19">
        <v>4380</v>
      </c>
      <c r="Z26" s="21">
        <v>3966.6666666666665</v>
      </c>
      <c r="AA26" s="22">
        <v>3750</v>
      </c>
      <c r="AB26" s="23">
        <v>4000</v>
      </c>
      <c r="AC26" s="24">
        <v>4168.75</v>
      </c>
      <c r="AD26" s="23">
        <v>4000</v>
      </c>
      <c r="AE26" s="69">
        <v>4100</v>
      </c>
      <c r="AF26" s="23">
        <v>4150.87</v>
      </c>
      <c r="AG26" s="73">
        <v>4000</v>
      </c>
      <c r="AH26" s="72">
        <v>4000</v>
      </c>
      <c r="AI26" s="74">
        <v>4033.3333333333298</v>
      </c>
      <c r="AJ26" s="72">
        <v>4100</v>
      </c>
      <c r="AK26" s="72">
        <v>4100</v>
      </c>
      <c r="AL26" s="72">
        <v>4100</v>
      </c>
      <c r="AM26" s="75">
        <v>4000</v>
      </c>
      <c r="AN26" s="76">
        <v>4150</v>
      </c>
      <c r="AO26" s="77">
        <v>4100</v>
      </c>
      <c r="AP26" s="86">
        <v>4175</v>
      </c>
      <c r="AQ26" s="87">
        <v>4166.6666666666697</v>
      </c>
      <c r="AR26" s="87">
        <v>4100.6666666666697</v>
      </c>
      <c r="AS26" s="86">
        <v>4000</v>
      </c>
      <c r="AT26" s="10">
        <v>4050</v>
      </c>
      <c r="AU26" s="88">
        <v>3860</v>
      </c>
      <c r="AV26" s="92">
        <f t="shared" si="0"/>
        <v>-4.2975206611569421</v>
      </c>
      <c r="AW26" s="92">
        <f t="shared" si="1"/>
        <v>-4.6913580246913584</v>
      </c>
    </row>
    <row r="27" spans="1:49" ht="15" customHeight="1" x14ac:dyDescent="0.25">
      <c r="A27" s="1" t="s">
        <v>22</v>
      </c>
      <c r="B27" s="7" t="s">
        <v>42</v>
      </c>
      <c r="C27" s="6">
        <v>3512.5</v>
      </c>
      <c r="D27" s="6">
        <v>3583.3333333333298</v>
      </c>
      <c r="E27" s="6">
        <v>3543.75</v>
      </c>
      <c r="F27" s="6">
        <v>3550</v>
      </c>
      <c r="G27" s="6">
        <v>3560</v>
      </c>
      <c r="H27" s="6">
        <v>4000</v>
      </c>
      <c r="I27" s="6">
        <v>4025</v>
      </c>
      <c r="J27" s="6">
        <v>3980</v>
      </c>
      <c r="K27" s="9">
        <v>3547.76</v>
      </c>
      <c r="L27" s="6">
        <v>4059.08484029585</v>
      </c>
      <c r="M27" s="6">
        <v>3879.1666666666652</v>
      </c>
      <c r="N27" s="6">
        <v>3990</v>
      </c>
      <c r="O27" s="8">
        <v>5000</v>
      </c>
      <c r="P27" s="11">
        <v>5000</v>
      </c>
      <c r="Q27" s="11">
        <v>4912.5</v>
      </c>
      <c r="R27" s="13">
        <v>4825</v>
      </c>
      <c r="S27" s="13">
        <v>4744.4444444444443</v>
      </c>
      <c r="T27" s="14">
        <v>4325</v>
      </c>
      <c r="U27" s="16">
        <v>4350</v>
      </c>
      <c r="V27" s="16">
        <v>4287.5</v>
      </c>
      <c r="W27" s="16">
        <v>3950</v>
      </c>
      <c r="X27" s="18">
        <v>4631.25</v>
      </c>
      <c r="Y27" s="19">
        <v>4625.71</v>
      </c>
      <c r="Z27" s="21">
        <v>4533.333333333333</v>
      </c>
      <c r="AA27" s="22">
        <v>4780</v>
      </c>
      <c r="AB27" s="23">
        <v>4816.666666666667</v>
      </c>
      <c r="AC27" s="24">
        <v>4280</v>
      </c>
      <c r="AD27" s="23">
        <v>4550</v>
      </c>
      <c r="AE27" s="69">
        <v>4475</v>
      </c>
      <c r="AF27" s="23">
        <v>4350</v>
      </c>
      <c r="AG27" s="73">
        <v>4225</v>
      </c>
      <c r="AH27" s="72">
        <v>4510</v>
      </c>
      <c r="AI27" s="74">
        <v>4500</v>
      </c>
      <c r="AJ27" s="72">
        <v>4500</v>
      </c>
      <c r="AK27" s="72">
        <v>4320</v>
      </c>
      <c r="AL27" s="72">
        <v>4335</v>
      </c>
      <c r="AM27" s="75">
        <v>4380</v>
      </c>
      <c r="AN27" s="76">
        <v>4350</v>
      </c>
      <c r="AO27" s="77">
        <v>4170</v>
      </c>
      <c r="AP27" s="86">
        <v>4220</v>
      </c>
      <c r="AQ27" s="87">
        <v>4250</v>
      </c>
      <c r="AR27" s="87">
        <v>4300</v>
      </c>
      <c r="AS27" s="86">
        <v>4243.75</v>
      </c>
      <c r="AT27" s="10">
        <v>4180</v>
      </c>
      <c r="AU27" s="88">
        <v>4162.5</v>
      </c>
      <c r="AV27" s="92">
        <f t="shared" si="0"/>
        <v>-7.5</v>
      </c>
      <c r="AW27" s="92">
        <f t="shared" si="1"/>
        <v>-0.41866028708133973</v>
      </c>
    </row>
    <row r="28" spans="1:49" ht="15" customHeight="1" x14ac:dyDescent="0.25">
      <c r="A28" s="1" t="s">
        <v>23</v>
      </c>
      <c r="B28" s="7" t="s">
        <v>42</v>
      </c>
      <c r="C28" s="6">
        <v>3550.625</v>
      </c>
      <c r="D28" s="6">
        <v>3522.5</v>
      </c>
      <c r="E28" s="6">
        <v>3568.75</v>
      </c>
      <c r="F28" s="6">
        <v>3591.4285714285702</v>
      </c>
      <c r="G28" s="6">
        <v>3579.1666666666702</v>
      </c>
      <c r="H28" s="6">
        <v>4000</v>
      </c>
      <c r="I28" s="6">
        <v>4368.75</v>
      </c>
      <c r="J28" s="6">
        <v>3839.375</v>
      </c>
      <c r="K28" s="9">
        <v>3566.85</v>
      </c>
      <c r="L28" s="6">
        <v>4346.30751483529</v>
      </c>
      <c r="M28" s="6">
        <v>3501.1111111111099</v>
      </c>
      <c r="N28" s="6">
        <v>3842.7777777777751</v>
      </c>
      <c r="O28" s="8">
        <v>5902.5</v>
      </c>
      <c r="P28" s="11">
        <v>5500</v>
      </c>
      <c r="Q28" s="11">
        <v>4950</v>
      </c>
      <c r="R28" s="13">
        <v>4550</v>
      </c>
      <c r="S28" s="13">
        <v>4650</v>
      </c>
      <c r="T28" s="14">
        <v>4300</v>
      </c>
      <c r="U28" s="16">
        <v>4250.1099999999997</v>
      </c>
      <c r="V28" s="16">
        <v>3625</v>
      </c>
      <c r="W28" s="16">
        <v>3816.6666666666665</v>
      </c>
      <c r="X28" s="18">
        <v>4650</v>
      </c>
      <c r="Y28" s="19">
        <v>4666.66</v>
      </c>
      <c r="Z28" s="21">
        <v>3566.6666666666665</v>
      </c>
      <c r="AA28" s="22">
        <v>3966.6666666666665</v>
      </c>
      <c r="AB28" s="23">
        <v>4000</v>
      </c>
      <c r="AC28" s="23">
        <v>4000</v>
      </c>
      <c r="AD28" s="23">
        <v>4550</v>
      </c>
      <c r="AE28" s="69">
        <v>4363.3333333333303</v>
      </c>
      <c r="AF28" s="23">
        <v>4291.666666666667</v>
      </c>
      <c r="AG28" s="73">
        <v>4125</v>
      </c>
      <c r="AH28" s="72">
        <v>4187.5</v>
      </c>
      <c r="AI28" s="74">
        <v>4250</v>
      </c>
      <c r="AJ28" s="72">
        <v>4300</v>
      </c>
      <c r="AK28" s="72">
        <v>4285</v>
      </c>
      <c r="AL28" s="72">
        <v>4191.666666666667</v>
      </c>
      <c r="AM28" s="75">
        <v>4150</v>
      </c>
      <c r="AN28" s="76">
        <v>3966.6666666666702</v>
      </c>
      <c r="AO28" s="77">
        <v>4070</v>
      </c>
      <c r="AP28" s="86">
        <v>4062.2222222222231</v>
      </c>
      <c r="AQ28" s="87">
        <v>3950</v>
      </c>
      <c r="AR28" s="87">
        <v>4000</v>
      </c>
      <c r="AS28" s="86">
        <v>4000</v>
      </c>
      <c r="AT28" s="10">
        <v>3983.3333333333335</v>
      </c>
      <c r="AU28" s="88">
        <v>3850</v>
      </c>
      <c r="AV28" s="92">
        <f t="shared" si="0"/>
        <v>-9.4117647058823533</v>
      </c>
      <c r="AW28" s="92">
        <f t="shared" si="1"/>
        <v>-3.3472803347280373</v>
      </c>
    </row>
    <row r="29" spans="1:49" ht="15" customHeight="1" x14ac:dyDescent="0.25">
      <c r="A29" s="1" t="s">
        <v>24</v>
      </c>
      <c r="B29" s="7" t="s">
        <v>42</v>
      </c>
      <c r="C29" s="6">
        <v>3501.6666666666702</v>
      </c>
      <c r="D29" s="6">
        <v>3527.5</v>
      </c>
      <c r="E29" s="6">
        <v>3503.3333333333298</v>
      </c>
      <c r="F29" s="6">
        <v>3700</v>
      </c>
      <c r="G29" s="6">
        <v>3503.3333333333298</v>
      </c>
      <c r="H29" s="6">
        <v>4000</v>
      </c>
      <c r="I29" s="6">
        <v>3950</v>
      </c>
      <c r="J29" s="6">
        <v>3675</v>
      </c>
      <c r="K29" s="9">
        <v>3991.32</v>
      </c>
      <c r="L29" s="6">
        <v>4709.4959183087594</v>
      </c>
      <c r="M29" s="6">
        <v>3775</v>
      </c>
      <c r="N29" s="6">
        <v>3941.5625</v>
      </c>
      <c r="O29" s="8">
        <v>5750</v>
      </c>
      <c r="P29" s="11">
        <v>4797.2222222222226</v>
      </c>
      <c r="Q29" s="11">
        <v>4676.1904761904761</v>
      </c>
      <c r="R29" s="13">
        <v>4610.5263157894733</v>
      </c>
      <c r="S29" s="13">
        <v>4621.875</v>
      </c>
      <c r="T29" s="14">
        <v>4333.3333333333303</v>
      </c>
      <c r="U29" s="16">
        <v>3894.1176470588198</v>
      </c>
      <c r="V29" s="16">
        <v>3578.9473684210525</v>
      </c>
      <c r="W29" s="16">
        <v>3994.1176470588234</v>
      </c>
      <c r="X29" s="18">
        <v>4581.818181818182</v>
      </c>
      <c r="Y29" s="19">
        <v>4600</v>
      </c>
      <c r="Z29" s="21">
        <v>3706.25</v>
      </c>
      <c r="AA29" s="22">
        <v>3653.8461538461538</v>
      </c>
      <c r="AB29" s="23">
        <v>3727.7777777777778</v>
      </c>
      <c r="AC29" s="24">
        <v>3768</v>
      </c>
      <c r="AD29" s="23">
        <v>3752.9411764705901</v>
      </c>
      <c r="AE29" s="69">
        <v>3683.3333333333298</v>
      </c>
      <c r="AF29" s="23">
        <v>3613.04347826087</v>
      </c>
      <c r="AG29" s="73">
        <v>3615.3846153846198</v>
      </c>
      <c r="AH29" s="72">
        <v>3952.3809523809523</v>
      </c>
      <c r="AI29" s="74">
        <v>4000</v>
      </c>
      <c r="AJ29" s="72">
        <v>4219.0476190476193</v>
      </c>
      <c r="AK29" s="72">
        <v>4150</v>
      </c>
      <c r="AL29" s="72">
        <v>3922.2222222222222</v>
      </c>
      <c r="AM29" s="75">
        <v>3876</v>
      </c>
      <c r="AN29" s="76">
        <v>3894.4444444444443</v>
      </c>
      <c r="AO29" s="77">
        <v>3944.7368421052633</v>
      </c>
      <c r="AP29" s="86">
        <v>4047.2222222222199</v>
      </c>
      <c r="AQ29" s="87">
        <v>3940.6008771929819</v>
      </c>
      <c r="AR29" s="87">
        <v>3940.6008771929819</v>
      </c>
      <c r="AS29" s="86">
        <v>3878.9473684210525</v>
      </c>
      <c r="AT29" s="10">
        <v>3845.33</v>
      </c>
      <c r="AU29" s="88">
        <v>3705</v>
      </c>
      <c r="AV29" s="92">
        <f t="shared" si="0"/>
        <v>-7.375</v>
      </c>
      <c r="AW29" s="92">
        <f t="shared" si="1"/>
        <v>-3.6493616932746975</v>
      </c>
    </row>
    <row r="30" spans="1:49" ht="15" customHeight="1" x14ac:dyDescent="0.25">
      <c r="A30" s="1" t="s">
        <v>25</v>
      </c>
      <c r="B30" s="7" t="s">
        <v>42</v>
      </c>
      <c r="C30" s="6">
        <v>3533.3333333333303</v>
      </c>
      <c r="D30" s="6">
        <v>3525</v>
      </c>
      <c r="E30" s="6">
        <v>3552.8571428571399</v>
      </c>
      <c r="F30" s="6">
        <v>3514.2857142857101</v>
      </c>
      <c r="G30" s="6">
        <v>3573.5714285714198</v>
      </c>
      <c r="H30" s="6">
        <v>4000</v>
      </c>
      <c r="I30" s="6">
        <v>3850</v>
      </c>
      <c r="J30" s="6">
        <v>3507.5</v>
      </c>
      <c r="K30" s="9">
        <v>3560.8771428571399</v>
      </c>
      <c r="L30" s="6">
        <v>3936.002887447175</v>
      </c>
      <c r="M30" s="6">
        <v>3602.0833333333303</v>
      </c>
      <c r="N30" s="6">
        <v>3624.4047619047551</v>
      </c>
      <c r="O30" s="8">
        <v>5427.7777777777801</v>
      </c>
      <c r="P30" s="11">
        <v>5375</v>
      </c>
      <c r="Q30" s="11">
        <v>5150</v>
      </c>
      <c r="R30" s="13">
        <v>4928.5714285714284</v>
      </c>
      <c r="S30" s="13">
        <v>5016.666666666667</v>
      </c>
      <c r="T30" s="14">
        <v>4680</v>
      </c>
      <c r="U30" s="16">
        <v>4650</v>
      </c>
      <c r="V30" s="16">
        <v>4220</v>
      </c>
      <c r="W30" s="16">
        <v>3850</v>
      </c>
      <c r="X30" s="18">
        <v>4359.375</v>
      </c>
      <c r="Y30" s="19">
        <v>4404.33</v>
      </c>
      <c r="Z30" s="21">
        <v>4385</v>
      </c>
      <c r="AA30" s="22">
        <v>4520</v>
      </c>
      <c r="AB30" s="23">
        <v>4433.333333333333</v>
      </c>
      <c r="AC30" s="24">
        <v>4460</v>
      </c>
      <c r="AD30" s="23">
        <v>4514.2857142857101</v>
      </c>
      <c r="AE30" s="69">
        <v>4475</v>
      </c>
      <c r="AF30" s="23">
        <v>4433.3333333333303</v>
      </c>
      <c r="AG30" s="73">
        <v>4240</v>
      </c>
      <c r="AH30" s="72">
        <v>4483.3333333333303</v>
      </c>
      <c r="AI30" s="74">
        <v>4300</v>
      </c>
      <c r="AJ30" s="72">
        <v>4500</v>
      </c>
      <c r="AK30" s="72">
        <v>4061.1111111111113</v>
      </c>
      <c r="AL30" s="72">
        <v>4350</v>
      </c>
      <c r="AM30" s="72">
        <v>4350</v>
      </c>
      <c r="AN30" s="76">
        <v>4400</v>
      </c>
      <c r="AO30" s="79">
        <v>4375</v>
      </c>
      <c r="AP30" s="86">
        <v>4100</v>
      </c>
      <c r="AQ30" s="87">
        <v>4175</v>
      </c>
      <c r="AR30" s="87">
        <v>4240</v>
      </c>
      <c r="AS30" s="86">
        <v>4175</v>
      </c>
      <c r="AT30" s="10">
        <v>4196.666666666667</v>
      </c>
      <c r="AU30" s="88">
        <v>4066.6666666666665</v>
      </c>
      <c r="AV30" s="92">
        <f t="shared" si="0"/>
        <v>-5.4263565891472902</v>
      </c>
      <c r="AW30" s="92">
        <f t="shared" si="1"/>
        <v>-3.0976965845909556</v>
      </c>
    </row>
    <row r="31" spans="1:49" ht="15" customHeight="1" x14ac:dyDescent="0.25">
      <c r="A31" s="1" t="s">
        <v>26</v>
      </c>
      <c r="B31" s="7" t="s">
        <v>42</v>
      </c>
      <c r="C31" s="6">
        <v>3516.6666666666702</v>
      </c>
      <c r="D31" s="6">
        <v>3650</v>
      </c>
      <c r="E31" s="6">
        <v>3500</v>
      </c>
      <c r="F31" s="6">
        <v>3625</v>
      </c>
      <c r="G31" s="6">
        <v>3566.6666666666702</v>
      </c>
      <c r="H31" s="6">
        <v>4000</v>
      </c>
      <c r="I31" s="6">
        <v>4928.5714285714248</v>
      </c>
      <c r="J31" s="6">
        <v>3962.5</v>
      </c>
      <c r="K31" s="80">
        <v>3653.6</v>
      </c>
      <c r="L31" s="6">
        <v>4986.7579421685105</v>
      </c>
      <c r="M31" s="6">
        <v>3875</v>
      </c>
      <c r="N31" s="6">
        <v>4000</v>
      </c>
      <c r="O31" s="8">
        <v>5650</v>
      </c>
      <c r="P31" s="11">
        <v>5000</v>
      </c>
      <c r="Q31" s="11">
        <v>4962.5</v>
      </c>
      <c r="R31" s="13">
        <v>4666.666666666667</v>
      </c>
      <c r="S31" s="13">
        <v>4800</v>
      </c>
      <c r="T31" s="14">
        <v>4400</v>
      </c>
      <c r="U31" s="16">
        <v>4300.32</v>
      </c>
      <c r="V31" s="16">
        <v>4225</v>
      </c>
      <c r="W31" s="16">
        <v>3910</v>
      </c>
      <c r="X31" s="18">
        <v>4475</v>
      </c>
      <c r="Y31" s="19">
        <v>4516.66</v>
      </c>
      <c r="Z31" s="21">
        <v>4675</v>
      </c>
      <c r="AA31" s="22">
        <v>4690.326</v>
      </c>
      <c r="AB31" s="23">
        <v>4500</v>
      </c>
      <c r="AC31" s="24">
        <v>4625</v>
      </c>
      <c r="AD31" s="23">
        <v>4583.333333333333</v>
      </c>
      <c r="AE31" s="69">
        <v>4580</v>
      </c>
      <c r="AF31" s="23">
        <v>4550</v>
      </c>
      <c r="AG31" s="73">
        <v>4383.3333333333303</v>
      </c>
      <c r="AH31" s="72">
        <v>4300</v>
      </c>
      <c r="AI31" s="74">
        <v>4500</v>
      </c>
      <c r="AJ31" s="72">
        <v>4250</v>
      </c>
      <c r="AK31" s="72">
        <v>4100</v>
      </c>
      <c r="AL31" s="72">
        <v>4066.6666666666665</v>
      </c>
      <c r="AM31" s="75">
        <v>4185.7142857142899</v>
      </c>
      <c r="AN31" s="76">
        <v>4175</v>
      </c>
      <c r="AO31" s="77">
        <v>4070</v>
      </c>
      <c r="AP31" s="86">
        <v>4000</v>
      </c>
      <c r="AQ31" s="87">
        <v>4175</v>
      </c>
      <c r="AR31" s="87">
        <v>4125</v>
      </c>
      <c r="AS31" s="86">
        <v>4060</v>
      </c>
      <c r="AT31" s="10">
        <v>4092.5</v>
      </c>
      <c r="AU31" s="88">
        <v>3933.3333333333298</v>
      </c>
      <c r="AV31" s="92">
        <f t="shared" si="0"/>
        <v>-12.59259259259267</v>
      </c>
      <c r="AW31" s="92">
        <f t="shared" si="1"/>
        <v>-3.8892282630829604</v>
      </c>
    </row>
    <row r="32" spans="1:49" ht="15" customHeight="1" x14ac:dyDescent="0.25">
      <c r="A32" s="1" t="s">
        <v>36</v>
      </c>
      <c r="B32" s="7" t="s">
        <v>42</v>
      </c>
      <c r="C32" s="6">
        <v>3504.1666666666702</v>
      </c>
      <c r="D32" s="6">
        <v>3750</v>
      </c>
      <c r="E32" s="6">
        <v>3741.6666666666652</v>
      </c>
      <c r="F32" s="6">
        <v>3700</v>
      </c>
      <c r="G32" s="6">
        <v>3850</v>
      </c>
      <c r="H32" s="6">
        <v>4000</v>
      </c>
      <c r="I32" s="6">
        <v>4275</v>
      </c>
      <c r="J32" s="6">
        <v>4100</v>
      </c>
      <c r="K32" s="9">
        <v>3834.6</v>
      </c>
      <c r="L32" s="6">
        <v>4185.3776646142996</v>
      </c>
      <c r="M32" s="6">
        <v>4100</v>
      </c>
      <c r="N32" s="6">
        <v>4010</v>
      </c>
      <c r="O32" s="8">
        <v>5030</v>
      </c>
      <c r="P32" s="11">
        <v>4777.7777777777774</v>
      </c>
      <c r="Q32" s="11">
        <v>4636.363636363636</v>
      </c>
      <c r="R32" s="13">
        <v>4654.545454545455</v>
      </c>
      <c r="S32" s="13">
        <v>4800</v>
      </c>
      <c r="T32" s="14">
        <v>4233.333333333333</v>
      </c>
      <c r="U32" s="16">
        <v>3981.25</v>
      </c>
      <c r="V32" s="16">
        <v>4075</v>
      </c>
      <c r="W32" s="16">
        <v>3856.25</v>
      </c>
      <c r="X32" s="18">
        <v>4600</v>
      </c>
      <c r="Y32" s="19">
        <v>4676.3599999999997</v>
      </c>
      <c r="Z32" s="21">
        <v>4000</v>
      </c>
      <c r="AA32" s="21">
        <v>4000</v>
      </c>
      <c r="AB32" s="23">
        <v>3788.8888888888887</v>
      </c>
      <c r="AC32" s="24">
        <v>3933.3333333333335</v>
      </c>
      <c r="AD32" s="23">
        <v>3966.6666666666702</v>
      </c>
      <c r="AE32" s="69">
        <v>3866.6666666666702</v>
      </c>
      <c r="AF32" s="23">
        <v>3809.0909090909099</v>
      </c>
      <c r="AG32" s="73">
        <v>3849.0909090908999</v>
      </c>
      <c r="AH32" s="72">
        <v>4033.3333333333335</v>
      </c>
      <c r="AI32" s="74">
        <v>4191.666666666667</v>
      </c>
      <c r="AJ32" s="72">
        <v>4244.4444444444443</v>
      </c>
      <c r="AK32" s="72">
        <v>4036.6666666666702</v>
      </c>
      <c r="AL32" s="72">
        <v>3862.5</v>
      </c>
      <c r="AM32" s="75">
        <v>3960</v>
      </c>
      <c r="AN32" s="76">
        <v>3835.7142857142858</v>
      </c>
      <c r="AO32" s="77">
        <v>3966.6666666666665</v>
      </c>
      <c r="AP32" s="86">
        <v>4018.1818181818198</v>
      </c>
      <c r="AQ32" s="87">
        <v>4344.4444444444443</v>
      </c>
      <c r="AR32" s="87">
        <v>4366.6666666666697</v>
      </c>
      <c r="AS32" s="86">
        <v>4355.5555555555566</v>
      </c>
      <c r="AT32" s="10">
        <v>4361.1111111111131</v>
      </c>
      <c r="AU32" s="88">
        <v>4150</v>
      </c>
      <c r="AV32" s="92">
        <f t="shared" si="0"/>
        <v>-0.99403578528827752</v>
      </c>
      <c r="AW32" s="92">
        <f t="shared" si="1"/>
        <v>-4.8407643312102353</v>
      </c>
    </row>
    <row r="33" spans="1:49" ht="15" customHeight="1" x14ac:dyDescent="0.25">
      <c r="A33" s="1" t="s">
        <v>27</v>
      </c>
      <c r="B33" s="7" t="s">
        <v>42</v>
      </c>
      <c r="C33" s="9">
        <v>3500</v>
      </c>
      <c r="D33" s="9">
        <v>3500</v>
      </c>
      <c r="E33" s="9">
        <v>3500</v>
      </c>
      <c r="F33" s="9">
        <v>3500</v>
      </c>
      <c r="G33" s="9">
        <v>3587.2</v>
      </c>
      <c r="H33" s="9">
        <v>3786</v>
      </c>
      <c r="I33" s="6">
        <v>4500</v>
      </c>
      <c r="J33" s="6">
        <v>3500</v>
      </c>
      <c r="K33" s="6">
        <v>4619.9941977738154</v>
      </c>
      <c r="L33" s="6">
        <v>4627.9462855167903</v>
      </c>
      <c r="M33" s="9">
        <v>4482</v>
      </c>
      <c r="N33" s="9">
        <v>3786</v>
      </c>
      <c r="O33" s="8">
        <v>5900</v>
      </c>
      <c r="P33" s="11">
        <v>4902.5</v>
      </c>
      <c r="Q33" s="11">
        <v>4808.333333333333</v>
      </c>
      <c r="R33" s="13">
        <v>4892.8571428571431</v>
      </c>
      <c r="S33" s="13">
        <v>4911.1111111111113</v>
      </c>
      <c r="T33" s="14">
        <v>4383.333333333333</v>
      </c>
      <c r="U33" s="16">
        <v>4343.75</v>
      </c>
      <c r="V33" s="16">
        <v>4002.7777777777778</v>
      </c>
      <c r="W33" s="16">
        <v>3929.1666666666665</v>
      </c>
      <c r="X33" s="18">
        <v>4550</v>
      </c>
      <c r="Y33" s="19">
        <v>4457.5</v>
      </c>
      <c r="Z33" s="21">
        <v>4196.875</v>
      </c>
      <c r="AA33" s="22">
        <v>4000</v>
      </c>
      <c r="AB33" s="23">
        <v>4214.7058823529414</v>
      </c>
      <c r="AC33" s="24">
        <v>4110.9375</v>
      </c>
      <c r="AD33" s="23">
        <v>4154.1666666666697</v>
      </c>
      <c r="AE33" s="69">
        <v>4138.8888888888896</v>
      </c>
      <c r="AF33" s="23">
        <v>4115.3846153846152</v>
      </c>
      <c r="AG33" s="73">
        <v>4038.8888888888901</v>
      </c>
      <c r="AH33" s="72">
        <v>4393.333333333333</v>
      </c>
      <c r="AI33" s="74">
        <v>4556.6666666666697</v>
      </c>
      <c r="AJ33" s="72">
        <v>4427.083333333333</v>
      </c>
      <c r="AK33" s="72">
        <v>4500</v>
      </c>
      <c r="AL33" s="72">
        <v>4385.7142857142853</v>
      </c>
      <c r="AM33" s="75">
        <v>3990</v>
      </c>
      <c r="AN33" s="76">
        <v>3980.7692307692309</v>
      </c>
      <c r="AO33" s="77">
        <v>4093.1818181818198</v>
      </c>
      <c r="AP33" s="86">
        <v>4172.6923076923104</v>
      </c>
      <c r="AQ33" s="87">
        <v>4033.3333333333335</v>
      </c>
      <c r="AR33" s="87">
        <v>4088.3333333333298</v>
      </c>
      <c r="AS33" s="86">
        <v>4126.9230769230771</v>
      </c>
      <c r="AT33" s="10">
        <v>4107.6282051282033</v>
      </c>
      <c r="AU33" s="88">
        <v>3972.7272727272698</v>
      </c>
      <c r="AV33" s="92">
        <f t="shared" si="0"/>
        <v>-12.815056194719816</v>
      </c>
      <c r="AW33" s="92">
        <f t="shared" si="1"/>
        <v>-3.2841563467821957</v>
      </c>
    </row>
    <row r="34" spans="1:49" ht="15" customHeight="1" x14ac:dyDescent="0.25">
      <c r="A34" s="1" t="s">
        <v>28</v>
      </c>
      <c r="B34" s="7" t="s">
        <v>42</v>
      </c>
      <c r="C34" s="6">
        <v>3500</v>
      </c>
      <c r="D34" s="9">
        <v>3595.45</v>
      </c>
      <c r="E34" s="6">
        <v>3750</v>
      </c>
      <c r="F34" s="6">
        <v>3500</v>
      </c>
      <c r="G34" s="6">
        <v>3500</v>
      </c>
      <c r="H34" s="6">
        <v>4000</v>
      </c>
      <c r="I34" s="6">
        <v>4850</v>
      </c>
      <c r="J34" s="6">
        <v>4000</v>
      </c>
      <c r="K34" s="6">
        <v>4376.4905222822999</v>
      </c>
      <c r="L34" s="6">
        <v>4168.0634242696997</v>
      </c>
      <c r="M34" s="6">
        <v>4200</v>
      </c>
      <c r="N34" s="6">
        <v>4300</v>
      </c>
      <c r="O34" s="8">
        <v>5200</v>
      </c>
      <c r="P34" s="11">
        <v>5233.333333333333</v>
      </c>
      <c r="Q34" s="11">
        <v>4862.5</v>
      </c>
      <c r="R34" s="13">
        <v>4900</v>
      </c>
      <c r="S34" s="13">
        <v>4837.5</v>
      </c>
      <c r="T34" s="14">
        <v>4282.5</v>
      </c>
      <c r="U34" s="16">
        <v>4059.090909090909</v>
      </c>
      <c r="V34" s="16">
        <v>3711.1111111111113</v>
      </c>
      <c r="W34" s="16">
        <v>3933.3333333333335</v>
      </c>
      <c r="X34" s="18">
        <v>4550</v>
      </c>
      <c r="Y34" s="19">
        <v>4395</v>
      </c>
      <c r="Z34" s="21">
        <v>3985.7142857142858</v>
      </c>
      <c r="AA34" s="22">
        <v>3800</v>
      </c>
      <c r="AB34" s="23">
        <v>4050</v>
      </c>
      <c r="AC34" s="24">
        <v>3973.0769230769201</v>
      </c>
      <c r="AD34" s="23">
        <v>4093.75</v>
      </c>
      <c r="AE34" s="69">
        <v>4085</v>
      </c>
      <c r="AF34" s="23">
        <v>3938.3333333333335</v>
      </c>
      <c r="AG34" s="73">
        <v>4139.2857142857147</v>
      </c>
      <c r="AH34" s="72">
        <v>4082.1428571428573</v>
      </c>
      <c r="AI34" s="74">
        <v>4245</v>
      </c>
      <c r="AJ34" s="72">
        <v>4235</v>
      </c>
      <c r="AK34" s="72">
        <v>4033.3333333333298</v>
      </c>
      <c r="AL34" s="72">
        <v>4325</v>
      </c>
      <c r="AM34" s="75">
        <v>3960</v>
      </c>
      <c r="AN34" s="76">
        <v>3975</v>
      </c>
      <c r="AO34" s="77">
        <v>3982.8125</v>
      </c>
      <c r="AP34" s="86">
        <v>4040</v>
      </c>
      <c r="AQ34" s="87">
        <v>3984.6153846153848</v>
      </c>
      <c r="AR34" s="87">
        <v>3988.4855769230767</v>
      </c>
      <c r="AS34" s="86">
        <v>3981.818181818182</v>
      </c>
      <c r="AT34" s="10">
        <v>3985.1518793706291</v>
      </c>
      <c r="AU34" s="88">
        <v>3830</v>
      </c>
      <c r="AV34" s="92">
        <f t="shared" si="0"/>
        <v>-9.7762073027090697</v>
      </c>
      <c r="AW34" s="92">
        <f t="shared" si="1"/>
        <v>-3.8932488413749509</v>
      </c>
    </row>
    <row r="35" spans="1:49" ht="15" customHeight="1" x14ac:dyDescent="0.25">
      <c r="A35" s="1" t="s">
        <v>29</v>
      </c>
      <c r="B35" s="7" t="s">
        <v>42</v>
      </c>
      <c r="C35" s="6">
        <v>3500</v>
      </c>
      <c r="D35" s="6">
        <v>4000</v>
      </c>
      <c r="E35" s="6">
        <v>3750</v>
      </c>
      <c r="F35" s="6">
        <v>3500</v>
      </c>
      <c r="G35" s="9">
        <v>3586</v>
      </c>
      <c r="H35" s="6">
        <v>4000</v>
      </c>
      <c r="I35" s="9">
        <v>3988</v>
      </c>
      <c r="J35" s="6">
        <v>3800</v>
      </c>
      <c r="K35" s="6">
        <v>4778.6783151868549</v>
      </c>
      <c r="L35" s="6">
        <v>3820.3186655855802</v>
      </c>
      <c r="M35" s="6">
        <v>3980</v>
      </c>
      <c r="N35" s="9">
        <v>3988</v>
      </c>
      <c r="O35" s="8">
        <v>5500</v>
      </c>
      <c r="P35" s="11">
        <v>4322.2222222222226</v>
      </c>
      <c r="Q35" s="11">
        <v>5100</v>
      </c>
      <c r="R35" s="13">
        <v>4581.25</v>
      </c>
      <c r="S35" s="13">
        <v>4615</v>
      </c>
      <c r="T35" s="14">
        <v>4118.75</v>
      </c>
      <c r="U35" s="16">
        <v>3915.3846153846152</v>
      </c>
      <c r="V35" s="16">
        <v>3462.5</v>
      </c>
      <c r="W35" s="16">
        <v>3975</v>
      </c>
      <c r="X35" s="18">
        <v>4450</v>
      </c>
      <c r="Y35" s="19">
        <v>4510.66</v>
      </c>
      <c r="Z35" s="21">
        <v>3732.1428571428573</v>
      </c>
      <c r="AA35" s="22">
        <v>3750</v>
      </c>
      <c r="AB35" s="23">
        <v>3871.0526315789475</v>
      </c>
      <c r="AC35" s="24">
        <v>3834.375</v>
      </c>
      <c r="AD35" s="23">
        <v>3947.5</v>
      </c>
      <c r="AE35" s="69">
        <v>3940.3846153846198</v>
      </c>
      <c r="AF35" s="23">
        <v>3831.9444444444398</v>
      </c>
      <c r="AG35" s="73">
        <v>3855.625</v>
      </c>
      <c r="AH35" s="72">
        <v>3948.125</v>
      </c>
      <c r="AI35" s="74">
        <v>4035</v>
      </c>
      <c r="AJ35" s="72">
        <v>4198.5294117647099</v>
      </c>
      <c r="AK35" s="72">
        <v>4000</v>
      </c>
      <c r="AL35" s="72">
        <v>3900</v>
      </c>
      <c r="AM35" s="75">
        <v>3945</v>
      </c>
      <c r="AN35" s="76">
        <v>3805.8823529411766</v>
      </c>
      <c r="AO35" s="77">
        <v>3802.7777777777778</v>
      </c>
      <c r="AP35" s="86">
        <v>4048.6111111111099</v>
      </c>
      <c r="AQ35" s="87">
        <v>3875</v>
      </c>
      <c r="AR35" s="87">
        <v>3908.7962962962956</v>
      </c>
      <c r="AS35" s="86">
        <v>3836.1111111111113</v>
      </c>
      <c r="AT35" s="10">
        <v>3872.4537037037035</v>
      </c>
      <c r="AU35" s="88">
        <v>3661.5384615384601</v>
      </c>
      <c r="AV35" s="92">
        <f t="shared" si="0"/>
        <v>-9.2555523782289946</v>
      </c>
      <c r="AW35" s="92">
        <f t="shared" si="1"/>
        <v>-5.4465529688197236</v>
      </c>
    </row>
    <row r="36" spans="1:49" ht="15" customHeight="1" x14ac:dyDescent="0.25">
      <c r="A36" s="1" t="s">
        <v>30</v>
      </c>
      <c r="B36" s="7" t="s">
        <v>42</v>
      </c>
      <c r="C36" s="6">
        <v>3562.5</v>
      </c>
      <c r="D36" s="6">
        <v>3875</v>
      </c>
      <c r="E36" s="6">
        <v>3937.5</v>
      </c>
      <c r="F36" s="6">
        <v>3762.5</v>
      </c>
      <c r="G36" s="6">
        <v>4362.5</v>
      </c>
      <c r="H36" s="6">
        <v>4133.3333333333303</v>
      </c>
      <c r="I36" s="6">
        <v>4157.1428571428551</v>
      </c>
      <c r="J36" s="6">
        <v>4070</v>
      </c>
      <c r="K36" s="9">
        <v>4345.05</v>
      </c>
      <c r="L36" s="6">
        <v>4654.0579810567597</v>
      </c>
      <c r="M36" s="6">
        <v>4833.3333333333303</v>
      </c>
      <c r="N36" s="6">
        <v>3560</v>
      </c>
      <c r="O36" s="8">
        <v>5911.1111111111104</v>
      </c>
      <c r="P36" s="11">
        <v>5100</v>
      </c>
      <c r="Q36" s="11">
        <v>4910</v>
      </c>
      <c r="R36" s="13">
        <v>4750</v>
      </c>
      <c r="S36" s="13">
        <v>4950</v>
      </c>
      <c r="T36" s="14">
        <v>4680</v>
      </c>
      <c r="U36" s="16">
        <v>4333.3333333333303</v>
      </c>
      <c r="V36" s="16">
        <v>3880</v>
      </c>
      <c r="W36" s="16">
        <v>3950</v>
      </c>
      <c r="X36" s="18">
        <v>4565</v>
      </c>
      <c r="Y36" s="19">
        <v>4533.33</v>
      </c>
      <c r="Z36" s="21">
        <v>4593.333333333333</v>
      </c>
      <c r="AA36" s="22">
        <v>4500</v>
      </c>
      <c r="AB36" s="23">
        <v>4500</v>
      </c>
      <c r="AC36" s="24">
        <v>4350</v>
      </c>
      <c r="AD36" s="23">
        <v>4533.3333333333303</v>
      </c>
      <c r="AE36" s="69">
        <v>4500</v>
      </c>
      <c r="AF36" s="23">
        <v>4575.03</v>
      </c>
      <c r="AG36" s="73">
        <v>4600</v>
      </c>
      <c r="AH36" s="72">
        <v>4500</v>
      </c>
      <c r="AI36" s="74">
        <v>4500</v>
      </c>
      <c r="AJ36" s="72">
        <v>4500</v>
      </c>
      <c r="AK36" s="72">
        <v>4333.3333333333303</v>
      </c>
      <c r="AL36" s="72">
        <v>4300</v>
      </c>
      <c r="AM36" s="75">
        <v>4350</v>
      </c>
      <c r="AN36" s="76">
        <v>4450</v>
      </c>
      <c r="AO36" s="77">
        <v>4450</v>
      </c>
      <c r="AP36" s="86">
        <v>4266.666666666667</v>
      </c>
      <c r="AQ36" s="87">
        <v>4375</v>
      </c>
      <c r="AR36" s="87">
        <v>4333.333333333333</v>
      </c>
      <c r="AS36" s="86">
        <v>4260</v>
      </c>
      <c r="AT36" s="10">
        <v>4260</v>
      </c>
      <c r="AU36" s="88">
        <v>4100</v>
      </c>
      <c r="AV36" s="92">
        <f t="shared" si="0"/>
        <v>-8.8888888888888893</v>
      </c>
      <c r="AW36" s="92">
        <f t="shared" si="1"/>
        <v>-3.755868544600939</v>
      </c>
    </row>
    <row r="37" spans="1:49" ht="15" customHeight="1" x14ac:dyDescent="0.25">
      <c r="A37" s="1" t="s">
        <v>31</v>
      </c>
      <c r="B37" s="7" t="s">
        <v>42</v>
      </c>
      <c r="C37" s="6">
        <v>3591.6666666666702</v>
      </c>
      <c r="D37" s="6">
        <v>3575</v>
      </c>
      <c r="E37" s="6">
        <v>3575</v>
      </c>
      <c r="F37" s="6">
        <v>3550</v>
      </c>
      <c r="G37" s="6">
        <v>3525</v>
      </c>
      <c r="H37" s="6">
        <v>4000</v>
      </c>
      <c r="I37" s="6">
        <v>4050</v>
      </c>
      <c r="J37" s="6">
        <v>4358.3333333333303</v>
      </c>
      <c r="K37" s="9">
        <v>3812.5</v>
      </c>
      <c r="L37" s="6">
        <v>4724.3290699602603</v>
      </c>
      <c r="M37" s="6">
        <v>4202.5</v>
      </c>
      <c r="N37" s="6">
        <v>3787.5</v>
      </c>
      <c r="O37" s="8">
        <v>5166.666666666667</v>
      </c>
      <c r="P37" s="11">
        <v>6000</v>
      </c>
      <c r="Q37" s="11">
        <v>4962.5</v>
      </c>
      <c r="R37" s="13">
        <v>5000</v>
      </c>
      <c r="S37" s="13">
        <v>5100</v>
      </c>
      <c r="T37" s="14">
        <v>4725</v>
      </c>
      <c r="U37" s="16">
        <v>4428.5714285714303</v>
      </c>
      <c r="V37" s="16">
        <v>4253.3333333333303</v>
      </c>
      <c r="W37" s="16">
        <v>3966.6666666666665</v>
      </c>
      <c r="X37" s="18">
        <v>4665</v>
      </c>
      <c r="Y37" s="19">
        <v>4585</v>
      </c>
      <c r="Z37" s="21">
        <v>4472.727272727273</v>
      </c>
      <c r="AA37" s="22">
        <v>4491.666666666667</v>
      </c>
      <c r="AB37" s="23">
        <v>4641.666666666667</v>
      </c>
      <c r="AC37" s="24">
        <v>4520</v>
      </c>
      <c r="AD37" s="23">
        <v>4500</v>
      </c>
      <c r="AE37" s="69">
        <v>4546.666666666667</v>
      </c>
      <c r="AF37" s="23">
        <v>4500.125</v>
      </c>
      <c r="AG37" s="73">
        <v>4453.8461538461543</v>
      </c>
      <c r="AH37" s="72">
        <v>4470.588235294118</v>
      </c>
      <c r="AI37" s="74">
        <v>4400</v>
      </c>
      <c r="AJ37" s="72">
        <v>4646.4285714285716</v>
      </c>
      <c r="AK37" s="72">
        <v>4433.3333333333303</v>
      </c>
      <c r="AL37" s="72">
        <v>4347.0588235294099</v>
      </c>
      <c r="AM37" s="75">
        <v>4408.3333333333303</v>
      </c>
      <c r="AN37" s="76">
        <v>4455.5555555555602</v>
      </c>
      <c r="AO37" s="77">
        <v>4480.7692307692305</v>
      </c>
      <c r="AP37" s="86">
        <v>4437.5</v>
      </c>
      <c r="AQ37" s="87">
        <v>4250</v>
      </c>
      <c r="AR37" s="87">
        <v>4261.5384615384601</v>
      </c>
      <c r="AS37" s="86">
        <v>4358.8235294117603</v>
      </c>
      <c r="AT37" s="10">
        <v>4293.33</v>
      </c>
      <c r="AU37" s="88">
        <v>4058.8235294117649</v>
      </c>
      <c r="AV37" s="92">
        <f t="shared" si="0"/>
        <v>-7.7540106951871621</v>
      </c>
      <c r="AW37" s="92">
        <f t="shared" si="1"/>
        <v>-5.4621114749678004</v>
      </c>
    </row>
    <row r="38" spans="1:49" ht="15" customHeight="1" x14ac:dyDescent="0.25">
      <c r="A38" s="1" t="s">
        <v>32</v>
      </c>
      <c r="B38" s="7" t="s">
        <v>42</v>
      </c>
      <c r="C38" s="6">
        <v>3500</v>
      </c>
      <c r="D38" s="6">
        <v>3500</v>
      </c>
      <c r="E38" s="6">
        <v>3500</v>
      </c>
      <c r="F38" s="6">
        <v>3500</v>
      </c>
      <c r="G38" s="6">
        <v>3525</v>
      </c>
      <c r="H38" s="6">
        <v>4000</v>
      </c>
      <c r="I38" s="6">
        <v>4300</v>
      </c>
      <c r="J38" s="6">
        <v>4100</v>
      </c>
      <c r="K38" s="6">
        <v>4651.5498513494204</v>
      </c>
      <c r="L38" s="6">
        <v>4780.6091045593803</v>
      </c>
      <c r="M38" s="6">
        <v>4325</v>
      </c>
      <c r="N38" s="6">
        <v>3875</v>
      </c>
      <c r="O38" s="8">
        <v>5800</v>
      </c>
      <c r="P38" s="12">
        <v>5750.54</v>
      </c>
      <c r="Q38" s="11">
        <v>5200</v>
      </c>
      <c r="R38" s="13">
        <v>5066.666666666667</v>
      </c>
      <c r="S38" s="13">
        <v>4983.333333333333</v>
      </c>
      <c r="T38" s="14">
        <v>4320</v>
      </c>
      <c r="U38" s="16">
        <v>3900.21</v>
      </c>
      <c r="V38" s="16">
        <v>4260</v>
      </c>
      <c r="W38" s="16">
        <v>3962.5</v>
      </c>
      <c r="X38" s="18">
        <v>4766.666666666667</v>
      </c>
      <c r="Y38" s="19">
        <v>4700</v>
      </c>
      <c r="Z38" s="21">
        <v>3800</v>
      </c>
      <c r="AA38" s="22">
        <v>3750</v>
      </c>
      <c r="AB38" s="23">
        <v>4150</v>
      </c>
      <c r="AC38" s="24">
        <v>4325</v>
      </c>
      <c r="AD38" s="23">
        <v>4200</v>
      </c>
      <c r="AE38" s="69">
        <v>4300</v>
      </c>
      <c r="AF38" s="23">
        <v>4296.5</v>
      </c>
      <c r="AG38" s="73">
        <v>4500</v>
      </c>
      <c r="AH38" s="72">
        <v>4490</v>
      </c>
      <c r="AI38" s="74">
        <v>4250</v>
      </c>
      <c r="AJ38" s="72">
        <v>4500</v>
      </c>
      <c r="AK38" s="72">
        <v>4206.25</v>
      </c>
      <c r="AL38" s="72">
        <v>4350</v>
      </c>
      <c r="AM38" s="75">
        <v>4100</v>
      </c>
      <c r="AN38" s="76">
        <v>4300</v>
      </c>
      <c r="AO38" s="77">
        <v>4266.6666666666697</v>
      </c>
      <c r="AP38" s="86">
        <v>4216.6666666666697</v>
      </c>
      <c r="AQ38" s="87">
        <v>4533.3333333333303</v>
      </c>
      <c r="AR38" s="87">
        <v>4500</v>
      </c>
      <c r="AS38" s="86">
        <v>4516.6666666666652</v>
      </c>
      <c r="AT38" s="10">
        <v>4500</v>
      </c>
      <c r="AU38" s="88">
        <v>4361.4511343129834</v>
      </c>
      <c r="AV38" s="92">
        <f t="shared" si="0"/>
        <v>2.6223796308937271</v>
      </c>
      <c r="AW38" s="92">
        <f t="shared" si="1"/>
        <v>-3.0788636819337021</v>
      </c>
    </row>
    <row r="39" spans="1:49" ht="15" customHeight="1" x14ac:dyDescent="0.25">
      <c r="A39" s="1" t="s">
        <v>33</v>
      </c>
      <c r="B39" s="7" t="s">
        <v>42</v>
      </c>
      <c r="C39" s="6">
        <v>3500</v>
      </c>
      <c r="D39" s="6">
        <v>3500</v>
      </c>
      <c r="E39" s="6">
        <v>3500</v>
      </c>
      <c r="F39" s="6">
        <v>3500</v>
      </c>
      <c r="G39" s="6">
        <v>3500</v>
      </c>
      <c r="H39" s="6">
        <v>4000</v>
      </c>
      <c r="I39" s="6">
        <v>4850</v>
      </c>
      <c r="J39" s="6">
        <v>3998.88</v>
      </c>
      <c r="K39" s="6">
        <v>4362.9190452858302</v>
      </c>
      <c r="L39" s="6">
        <v>4876.8410699701299</v>
      </c>
      <c r="M39" s="6">
        <v>4000</v>
      </c>
      <c r="N39" s="9">
        <v>3988</v>
      </c>
      <c r="O39" s="8">
        <v>5833.3333333333303</v>
      </c>
      <c r="P39" s="11">
        <v>5000</v>
      </c>
      <c r="Q39" s="12">
        <v>5100</v>
      </c>
      <c r="R39" s="13">
        <v>5000</v>
      </c>
      <c r="S39" s="13">
        <v>5000</v>
      </c>
      <c r="T39" s="15">
        <v>4850.1099999999997</v>
      </c>
      <c r="U39" s="16">
        <v>4400.9799999999996</v>
      </c>
      <c r="V39" s="16">
        <v>3880</v>
      </c>
      <c r="W39" s="17">
        <v>3950</v>
      </c>
      <c r="X39" s="18">
        <v>4450</v>
      </c>
      <c r="Y39" s="19">
        <v>4500</v>
      </c>
      <c r="Z39" s="21">
        <v>3500</v>
      </c>
      <c r="AA39" s="22">
        <v>4500</v>
      </c>
      <c r="AB39" s="22">
        <v>4500</v>
      </c>
      <c r="AC39" s="24">
        <v>4300</v>
      </c>
      <c r="AD39" s="23">
        <v>4315</v>
      </c>
      <c r="AE39" s="69">
        <v>4200</v>
      </c>
      <c r="AF39" s="23">
        <v>4209.63</v>
      </c>
      <c r="AG39" s="73">
        <v>4300</v>
      </c>
      <c r="AH39" s="72">
        <v>4300</v>
      </c>
      <c r="AI39" s="74">
        <v>4500</v>
      </c>
      <c r="AJ39" s="72">
        <v>4500</v>
      </c>
      <c r="AK39" s="72">
        <v>4260</v>
      </c>
      <c r="AL39" s="72">
        <v>4500</v>
      </c>
      <c r="AM39" s="75">
        <v>4200</v>
      </c>
      <c r="AN39" s="76">
        <v>4500</v>
      </c>
      <c r="AO39" s="77">
        <v>4250</v>
      </c>
      <c r="AP39" s="86">
        <v>4316.666666666667</v>
      </c>
      <c r="AQ39" s="87">
        <v>4316.666666666667</v>
      </c>
      <c r="AR39" s="87">
        <v>4280</v>
      </c>
      <c r="AS39" s="86">
        <v>4298.3333333333339</v>
      </c>
      <c r="AT39" s="10">
        <v>4289.166666666667</v>
      </c>
      <c r="AU39" s="88">
        <v>4345.7026894640194</v>
      </c>
      <c r="AV39" s="92">
        <f t="shared" si="0"/>
        <v>-3.4288291230217913</v>
      </c>
      <c r="AW39" s="92">
        <f t="shared" si="1"/>
        <v>1.3181120527845909</v>
      </c>
    </row>
    <row r="40" spans="1:49" ht="15" customHeight="1" x14ac:dyDescent="0.25">
      <c r="A40" s="1" t="s">
        <v>34</v>
      </c>
      <c r="B40" s="7" t="s">
        <v>42</v>
      </c>
      <c r="C40" s="6">
        <v>3675</v>
      </c>
      <c r="D40" s="9">
        <v>3670.2225000000003</v>
      </c>
      <c r="E40" s="9">
        <v>3968.7719999999999</v>
      </c>
      <c r="F40" s="6">
        <v>3600</v>
      </c>
      <c r="G40" s="6">
        <v>3537.5</v>
      </c>
      <c r="H40" s="6">
        <v>4500</v>
      </c>
      <c r="I40" s="6">
        <v>4850</v>
      </c>
      <c r="J40" s="6">
        <v>3800</v>
      </c>
      <c r="K40" s="9">
        <v>3524.55</v>
      </c>
      <c r="L40" s="6">
        <v>4419.4320200988104</v>
      </c>
      <c r="M40" s="6">
        <v>3562.5</v>
      </c>
      <c r="N40" s="6">
        <v>3900</v>
      </c>
      <c r="O40" s="8">
        <v>5125</v>
      </c>
      <c r="P40" s="11">
        <v>6000</v>
      </c>
      <c r="Q40" s="12">
        <v>5500</v>
      </c>
      <c r="R40" s="13">
        <v>4500</v>
      </c>
      <c r="S40" s="13">
        <v>5125</v>
      </c>
      <c r="T40" s="14">
        <v>4800</v>
      </c>
      <c r="U40" s="16">
        <v>4600.22</v>
      </c>
      <c r="V40" s="16">
        <v>4100</v>
      </c>
      <c r="W40" s="16">
        <v>3950</v>
      </c>
      <c r="X40" s="18">
        <v>4533.333333333333</v>
      </c>
      <c r="Y40" s="19">
        <v>4400</v>
      </c>
      <c r="Z40" s="21">
        <v>3500</v>
      </c>
      <c r="AA40" s="22">
        <v>3855.3850000000002</v>
      </c>
      <c r="AB40" s="23">
        <v>4000</v>
      </c>
      <c r="AC40" s="23">
        <v>4050</v>
      </c>
      <c r="AD40" s="23">
        <v>4037.5021057040731</v>
      </c>
      <c r="AE40" s="79">
        <v>4065.4954183874902</v>
      </c>
      <c r="AF40" s="23">
        <v>4000.8409999999999</v>
      </c>
      <c r="AG40" s="73">
        <v>4000</v>
      </c>
      <c r="AH40" s="72">
        <v>4122.5746887902815</v>
      </c>
      <c r="AI40" s="74">
        <v>4015.8141227539431</v>
      </c>
      <c r="AJ40" s="72">
        <v>4115.81412275394</v>
      </c>
      <c r="AK40" s="72">
        <v>4100</v>
      </c>
      <c r="AL40" s="72">
        <v>4100</v>
      </c>
      <c r="AM40" s="72">
        <v>4100</v>
      </c>
      <c r="AN40" s="76">
        <v>4064.1287222959204</v>
      </c>
      <c r="AO40" s="77">
        <v>4187.5</v>
      </c>
      <c r="AP40" s="86">
        <v>4150</v>
      </c>
      <c r="AQ40" s="87">
        <v>4187.5</v>
      </c>
      <c r="AR40" s="87">
        <v>4150</v>
      </c>
      <c r="AS40" s="86">
        <v>4168.75</v>
      </c>
      <c r="AT40" s="10">
        <v>4168.75</v>
      </c>
      <c r="AU40" s="88">
        <v>4125.1629783774124</v>
      </c>
      <c r="AV40" s="92">
        <f t="shared" si="0"/>
        <v>2.7229561000816593</v>
      </c>
      <c r="AW40" s="92">
        <f t="shared" si="1"/>
        <v>-1.0455657360740653</v>
      </c>
    </row>
    <row r="41" spans="1:49" ht="15" customHeight="1" x14ac:dyDescent="0.25">
      <c r="A41" s="1" t="s">
        <v>35</v>
      </c>
      <c r="B41" s="7" t="s">
        <v>42</v>
      </c>
      <c r="C41" s="6">
        <v>3512.5</v>
      </c>
      <c r="D41" s="6">
        <v>3625</v>
      </c>
      <c r="E41" s="6">
        <v>3500</v>
      </c>
      <c r="F41" s="6">
        <v>4000</v>
      </c>
      <c r="G41" s="6">
        <v>4000</v>
      </c>
      <c r="H41" s="6">
        <v>4000</v>
      </c>
      <c r="I41" s="6">
        <v>4000</v>
      </c>
      <c r="J41" s="6">
        <v>4000</v>
      </c>
      <c r="K41" s="6">
        <v>4882.5714591039596</v>
      </c>
      <c r="L41" s="6">
        <v>4612.6144476587651</v>
      </c>
      <c r="M41" s="6">
        <v>3750</v>
      </c>
      <c r="N41" s="6">
        <v>4475</v>
      </c>
      <c r="O41" s="8">
        <v>5500</v>
      </c>
      <c r="P41" s="11">
        <v>5000</v>
      </c>
      <c r="Q41" s="11">
        <v>4850</v>
      </c>
      <c r="R41" s="13">
        <v>4500</v>
      </c>
      <c r="S41" s="13">
        <v>4666.666666666667</v>
      </c>
      <c r="T41" s="14">
        <v>4600</v>
      </c>
      <c r="U41" s="16">
        <v>4365.87</v>
      </c>
      <c r="V41" s="16">
        <v>4000</v>
      </c>
      <c r="W41" s="16">
        <v>4000</v>
      </c>
      <c r="X41" s="18">
        <v>4675</v>
      </c>
      <c r="Y41" s="19">
        <v>4700</v>
      </c>
      <c r="Z41" s="21">
        <v>4531.9146690870984</v>
      </c>
      <c r="AA41" s="22">
        <v>4320</v>
      </c>
      <c r="AB41" s="23">
        <v>4200</v>
      </c>
      <c r="AC41" s="24">
        <v>4000</v>
      </c>
      <c r="AD41" s="23">
        <v>4000</v>
      </c>
      <c r="AE41" s="69">
        <v>4066.6666666666702</v>
      </c>
      <c r="AF41" s="23">
        <v>3960</v>
      </c>
      <c r="AG41" s="73">
        <v>4000</v>
      </c>
      <c r="AH41" s="72">
        <v>4235.702705165485</v>
      </c>
      <c r="AI41" s="74">
        <v>4075</v>
      </c>
      <c r="AJ41" s="72">
        <v>4100</v>
      </c>
      <c r="AK41" s="72">
        <v>4100</v>
      </c>
      <c r="AL41" s="72">
        <v>4000</v>
      </c>
      <c r="AM41" s="75">
        <v>4000</v>
      </c>
      <c r="AN41" s="76">
        <v>4083.3333333333335</v>
      </c>
      <c r="AO41" s="77">
        <v>4166.666666666667</v>
      </c>
      <c r="AP41" s="86">
        <v>4000</v>
      </c>
      <c r="AQ41" s="87">
        <v>4000</v>
      </c>
      <c r="AR41" s="87">
        <v>4000</v>
      </c>
      <c r="AS41" s="86">
        <v>4000</v>
      </c>
      <c r="AT41" s="10">
        <v>4000</v>
      </c>
      <c r="AU41" s="88">
        <v>4057.8474626556804</v>
      </c>
      <c r="AV41" s="92">
        <f t="shared" si="0"/>
        <v>-0.42092116182379452</v>
      </c>
      <c r="AW41" s="92">
        <f t="shared" si="1"/>
        <v>1.4461865663920093</v>
      </c>
    </row>
    <row r="42" spans="1:49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96">
        <f>(AU42-AI42)/AI42*100</f>
        <v>-5.758230398479725</v>
      </c>
      <c r="AW42" s="96">
        <f>(AU42-AT42)/AT42*100</f>
        <v>-2.3414557915575736</v>
      </c>
    </row>
    <row r="43" spans="1:49" ht="15" customHeight="1" x14ac:dyDescent="0.25">
      <c r="A43" s="2" t="s">
        <v>38</v>
      </c>
      <c r="B43" s="82"/>
      <c r="C43" s="8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>
        <f t="shared" ref="O43:AN43" si="7">O42/N42*100-100</f>
        <v>35.281695529087301</v>
      </c>
      <c r="P43" s="81">
        <f t="shared" si="7"/>
        <v>-2.94645741585677</v>
      </c>
      <c r="Q43" s="81">
        <f t="shared" si="7"/>
        <v>-7.9013363739982196</v>
      </c>
      <c r="R43" s="81">
        <f t="shared" si="7"/>
        <v>-1.8941383086342256</v>
      </c>
      <c r="S43" s="81">
        <f t="shared" si="7"/>
        <v>2.6429727979020043</v>
      </c>
      <c r="T43" s="81">
        <f t="shared" si="7"/>
        <v>-9.7414641366363526</v>
      </c>
      <c r="U43" s="81">
        <f t="shared" si="7"/>
        <v>-2.2512906858512878</v>
      </c>
      <c r="V43" s="81">
        <f t="shared" si="7"/>
        <v>-7.5743385535984373</v>
      </c>
      <c r="W43" s="81">
        <f t="shared" si="7"/>
        <v>-2.6005721490926135</v>
      </c>
      <c r="X43" s="81">
        <f t="shared" si="7"/>
        <v>15.832300885633515</v>
      </c>
      <c r="Y43" s="81">
        <f t="shared" si="7"/>
        <v>-0.4131161008485833</v>
      </c>
      <c r="Z43" s="81">
        <f t="shared" si="7"/>
        <v>-6.1550409625677531</v>
      </c>
      <c r="AA43" s="81">
        <f t="shared" si="7"/>
        <v>1.5289240030700739</v>
      </c>
      <c r="AB43" s="81">
        <f t="shared" si="7"/>
        <v>0.12411759164257319</v>
      </c>
      <c r="AC43" s="81">
        <f t="shared" si="7"/>
        <v>-1.8354752306132838</v>
      </c>
      <c r="AD43" s="81">
        <f t="shared" si="7"/>
        <v>0.35773768218980706</v>
      </c>
      <c r="AE43" s="4">
        <f t="shared" si="7"/>
        <v>0.69736394951833347</v>
      </c>
      <c r="AF43" s="81">
        <f t="shared" si="7"/>
        <v>-0.45980549708112051</v>
      </c>
      <c r="AG43" s="81">
        <f t="shared" si="7"/>
        <v>-0.80867385197139185</v>
      </c>
      <c r="AH43" s="81">
        <f t="shared" si="7"/>
        <v>2.8774418961956769</v>
      </c>
      <c r="AI43" s="81">
        <f t="shared" si="7"/>
        <v>0.22254392555669256</v>
      </c>
      <c r="AJ43" s="81">
        <f t="shared" si="7"/>
        <v>1.5994888419003956</v>
      </c>
      <c r="AK43" s="81">
        <f t="shared" si="7"/>
        <v>-4.5866805570809674</v>
      </c>
      <c r="AL43" s="81">
        <f t="shared" si="7"/>
        <v>2.1158457919493259</v>
      </c>
      <c r="AM43" s="81">
        <f t="shared" si="7"/>
        <v>-1.2502516664897598</v>
      </c>
      <c r="AN43" s="81">
        <f t="shared" si="7"/>
        <v>-0.77025429417901137</v>
      </c>
      <c r="AO43" s="81">
        <f t="shared" ref="AO43" si="8">AO42/AN42*100-100</f>
        <v>0.34328992847014206</v>
      </c>
      <c r="AP43" s="81">
        <f t="shared" ref="AP43" si="9">AP42/AO42*100-100</f>
        <v>-0.13072610470592849</v>
      </c>
      <c r="AQ43" s="81">
        <f>AQ42/AP42*100-100</f>
        <v>-0.78673348655692621</v>
      </c>
      <c r="AR43" s="81">
        <f>AR42/AQ42*100-100</f>
        <v>0.13252591764016586</v>
      </c>
      <c r="AS43" s="81">
        <f>AS42/AR42*100-100</f>
        <v>-0.2305238625659598</v>
      </c>
      <c r="AT43" s="81">
        <f>AT42/AS42*100-100</f>
        <v>0.16103482947791292</v>
      </c>
      <c r="AU43" s="81">
        <f>AU42/AT42*100-100</f>
        <v>-2.3414557915575784</v>
      </c>
      <c r="AV43" s="93"/>
      <c r="AW43" s="93"/>
    </row>
    <row r="44" spans="1:49" ht="15" customHeight="1" x14ac:dyDescent="0.25">
      <c r="A44" s="2" t="s">
        <v>39</v>
      </c>
      <c r="B44" s="82"/>
      <c r="C44" s="83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>
        <f t="shared" ref="O44:AN44" si="10">O42/C42*100-100</f>
        <v>49.822425775418168</v>
      </c>
      <c r="P44" s="81">
        <f t="shared" si="10"/>
        <v>45.486480145675785</v>
      </c>
      <c r="Q44" s="81">
        <f t="shared" si="10"/>
        <v>33.270751090861324</v>
      </c>
      <c r="R44" s="81">
        <f t="shared" si="10"/>
        <v>28.933530527671593</v>
      </c>
      <c r="S44" s="81">
        <f t="shared" si="10"/>
        <v>33.113198353772702</v>
      </c>
      <c r="T44" s="81">
        <f t="shared" si="10"/>
        <v>9.3741604148085855</v>
      </c>
      <c r="U44" s="81">
        <f t="shared" si="10"/>
        <v>0.36169526670197172</v>
      </c>
      <c r="V44" s="81">
        <f t="shared" si="10"/>
        <v>1.6278125642854775</v>
      </c>
      <c r="W44" s="81">
        <f t="shared" si="10"/>
        <v>-3.3986334460088017</v>
      </c>
      <c r="X44" s="81">
        <f t="shared" si="10"/>
        <v>2.8403765066565114</v>
      </c>
      <c r="Y44" s="81">
        <f t="shared" si="10"/>
        <v>13.102637979219622</v>
      </c>
      <c r="Z44" s="81">
        <f t="shared" si="10"/>
        <v>4.6933271190966224</v>
      </c>
      <c r="AA44" s="81">
        <f t="shared" si="10"/>
        <v>-21.427649090797644</v>
      </c>
      <c r="AB44" s="81">
        <f t="shared" si="10"/>
        <v>-18.941781078580618</v>
      </c>
      <c r="AC44" s="81">
        <f t="shared" si="10"/>
        <v>-13.603072772191993</v>
      </c>
      <c r="AD44" s="81">
        <f t="shared" si="10"/>
        <v>-11.619958177904778</v>
      </c>
      <c r="AE44" s="81">
        <f t="shared" si="10"/>
        <v>-13.295211599570095</v>
      </c>
      <c r="AF44" s="81">
        <f t="shared" si="10"/>
        <v>-4.3789995133698909</v>
      </c>
      <c r="AG44" s="81">
        <f t="shared" si="10"/>
        <v>-2.967784307129989</v>
      </c>
      <c r="AH44" s="81">
        <f t="shared" si="10"/>
        <v>8.0049195838458331</v>
      </c>
      <c r="AI44" s="81">
        <f t="shared" si="10"/>
        <v>11.135435145858153</v>
      </c>
      <c r="AJ44" s="81">
        <f t="shared" si="10"/>
        <v>-2.5202528421690005</v>
      </c>
      <c r="AK44" s="81">
        <f t="shared" si="10"/>
        <v>-6.6055097757269863</v>
      </c>
      <c r="AL44" s="81">
        <f t="shared" si="10"/>
        <v>1.6256755757706856</v>
      </c>
      <c r="AM44" s="81">
        <f t="shared" si="10"/>
        <v>-1.1561484978718397</v>
      </c>
      <c r="AN44" s="81">
        <f t="shared" si="10"/>
        <v>-2.039084237993734</v>
      </c>
      <c r="AO44" s="81">
        <f t="shared" ref="AO44" si="11">AO42/AC42*100-100</f>
        <v>0.13516181184532172</v>
      </c>
      <c r="AP44" s="81">
        <f t="shared" ref="AP44" si="12">AP42/AD42*100-100</f>
        <v>-0.35221864799450486</v>
      </c>
      <c r="AQ44" s="81">
        <f>AQ42/AE42*100-100</f>
        <v>-1.8208471305557623</v>
      </c>
      <c r="AR44" s="81">
        <f>AR42/AF42*100-100</f>
        <v>-1.2366148331837508</v>
      </c>
      <c r="AS44" s="81">
        <f>AS42/AG42*100-100</f>
        <v>-0.66095915536143934</v>
      </c>
      <c r="AT44" s="81">
        <f>AT42/AH42*100-100</f>
        <v>-3.2839372113634226</v>
      </c>
      <c r="AU44" s="81">
        <f>AU42/AI42*100-100</f>
        <v>-5.758230398479725</v>
      </c>
      <c r="AV44" s="94"/>
      <c r="AW44" s="94"/>
    </row>
    <row r="46" spans="1:49" ht="15" customHeight="1" x14ac:dyDescent="0.25">
      <c r="A46" s="5" t="s">
        <v>40</v>
      </c>
      <c r="H46" s="1"/>
      <c r="I46" s="14"/>
      <c r="AV46" s="95"/>
      <c r="AW46" s="95"/>
    </row>
    <row r="47" spans="1:49" ht="15" customHeight="1" x14ac:dyDescent="0.25">
      <c r="A47" s="1" t="s">
        <v>3</v>
      </c>
      <c r="B47" s="88">
        <v>4685.05</v>
      </c>
      <c r="C47" s="25"/>
      <c r="W47" s="1"/>
      <c r="AV47"/>
      <c r="AW47"/>
    </row>
    <row r="48" spans="1:49" ht="15" customHeight="1" x14ac:dyDescent="0.25">
      <c r="A48" t="s">
        <v>7</v>
      </c>
      <c r="B48" s="88">
        <v>4600</v>
      </c>
      <c r="C48" s="25"/>
      <c r="W48" s="1"/>
      <c r="AV48"/>
      <c r="AW48"/>
    </row>
    <row r="49" spans="1:49" ht="15" customHeight="1" x14ac:dyDescent="0.25">
      <c r="A49" s="1" t="s">
        <v>9</v>
      </c>
      <c r="B49" s="88">
        <v>4565.32</v>
      </c>
      <c r="C49" s="1"/>
      <c r="W49" s="1"/>
      <c r="AV49"/>
      <c r="AW49"/>
    </row>
    <row r="50" spans="1:49" ht="15" customHeight="1" x14ac:dyDescent="0.25">
      <c r="C50" s="1"/>
      <c r="AV50"/>
      <c r="AW50"/>
    </row>
    <row r="51" spans="1:49" ht="15" customHeight="1" x14ac:dyDescent="0.25">
      <c r="A51" s="5" t="s">
        <v>41</v>
      </c>
      <c r="B51" s="10"/>
      <c r="AV51"/>
      <c r="AW51"/>
    </row>
    <row r="52" spans="1:49" ht="15" customHeight="1" x14ac:dyDescent="0.25">
      <c r="A52" t="s">
        <v>24</v>
      </c>
      <c r="B52" s="88">
        <v>3705</v>
      </c>
      <c r="C52" s="1"/>
      <c r="I52" s="1"/>
      <c r="AV52"/>
      <c r="AW52"/>
    </row>
    <row r="53" spans="1:49" ht="15" customHeight="1" x14ac:dyDescent="0.25">
      <c r="A53" s="1" t="s">
        <v>29</v>
      </c>
      <c r="B53" s="88">
        <v>3661.54</v>
      </c>
      <c r="C53" s="1"/>
      <c r="I53" s="1"/>
      <c r="AV53"/>
      <c r="AW53"/>
    </row>
    <row r="54" spans="1:49" ht="15" customHeight="1" x14ac:dyDescent="0.25">
      <c r="A54" s="1" t="s">
        <v>19</v>
      </c>
      <c r="B54" s="88">
        <v>3600</v>
      </c>
      <c r="C54" s="1"/>
      <c r="D54" s="1"/>
      <c r="E54" s="72"/>
      <c r="I54" s="1"/>
      <c r="J54" s="21"/>
      <c r="AV54"/>
      <c r="AW54"/>
    </row>
    <row r="55" spans="1:49" ht="15" customHeight="1" x14ac:dyDescent="0.25">
      <c r="D55" s="1"/>
      <c r="E55" s="72"/>
      <c r="AV55"/>
      <c r="AW55"/>
    </row>
    <row r="56" spans="1:49" ht="15" customHeight="1" x14ac:dyDescent="0.25">
      <c r="A56" s="1"/>
      <c r="AV56"/>
      <c r="AW56"/>
    </row>
    <row r="57" spans="1:49" ht="15" customHeight="1" x14ac:dyDescent="0.25">
      <c r="A57" s="1"/>
      <c r="B57" s="10"/>
      <c r="AV57"/>
      <c r="AW57"/>
    </row>
    <row r="58" spans="1:49" ht="15" customHeight="1" x14ac:dyDescent="0.25">
      <c r="A58" s="1"/>
      <c r="B58" s="10"/>
      <c r="AV58"/>
      <c r="AW58"/>
    </row>
    <row r="59" spans="1:49" ht="15" customHeight="1" x14ac:dyDescent="0.25">
      <c r="A59" s="1"/>
      <c r="B59" s="10"/>
      <c r="AV59"/>
      <c r="AW59"/>
    </row>
    <row r="60" spans="1:49" ht="15" customHeight="1" x14ac:dyDescent="0.25">
      <c r="AV60"/>
      <c r="AW60"/>
    </row>
    <row r="61" spans="1:49" ht="15" customHeight="1" x14ac:dyDescent="0.25">
      <c r="AV61"/>
      <c r="AW61"/>
    </row>
    <row r="62" spans="1:49" ht="15" customHeight="1" x14ac:dyDescent="0.25">
      <c r="AV62"/>
      <c r="AW62"/>
    </row>
    <row r="63" spans="1:49" ht="15" customHeight="1" x14ac:dyDescent="0.25">
      <c r="AV63"/>
      <c r="AW63"/>
    </row>
    <row r="64" spans="1:49" ht="15" customHeight="1" x14ac:dyDescent="0.25">
      <c r="AV64"/>
      <c r="AW64"/>
    </row>
    <row r="65" spans="48:49" ht="15" customHeight="1" x14ac:dyDescent="0.25">
      <c r="AV65"/>
      <c r="AW65"/>
    </row>
    <row r="66" spans="48:49" ht="15" customHeight="1" x14ac:dyDescent="0.25">
      <c r="AV66"/>
      <c r="AW66"/>
    </row>
    <row r="67" spans="48:49" ht="15" customHeight="1" x14ac:dyDescent="0.25">
      <c r="AV67"/>
      <c r="AW67"/>
    </row>
    <row r="68" spans="48:49" ht="15" customHeight="1" x14ac:dyDescent="0.25">
      <c r="AV68"/>
      <c r="AW68"/>
    </row>
    <row r="69" spans="48:49" ht="15" customHeight="1" x14ac:dyDescent="0.25">
      <c r="AV69"/>
      <c r="AW69"/>
    </row>
    <row r="70" spans="48:49" ht="15" customHeight="1" x14ac:dyDescent="0.25">
      <c r="AV70"/>
      <c r="AW70"/>
    </row>
    <row r="71" spans="48:49" ht="15" customHeight="1" x14ac:dyDescent="0.25">
      <c r="AV71"/>
      <c r="AW71"/>
    </row>
    <row r="72" spans="48:49" ht="15" customHeight="1" x14ac:dyDescent="0.25">
      <c r="AV72"/>
      <c r="AW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72"/>
  <sheetViews>
    <sheetView zoomScale="106" zoomScaleNormal="106" workbookViewId="0">
      <pane xSplit="2" ySplit="4" topLeftCell="AO32" activePane="bottomRight" state="frozen"/>
      <selection activeCell="AZ31" sqref="AZ31"/>
      <selection pane="topRight" activeCell="AZ31" sqref="AZ31"/>
      <selection pane="bottomLeft" activeCell="AZ31" sqref="AZ31"/>
      <selection pane="bottomRight" activeCell="AS48" sqref="AS48"/>
    </sheetView>
  </sheetViews>
  <sheetFormatPr defaultRowHeight="15" customHeight="1" x14ac:dyDescent="0.25"/>
  <cols>
    <col min="1" max="1" width="18.85546875" style="58" customWidth="1"/>
    <col min="2" max="2" width="34.7109375" style="58" bestFit="1" customWidth="1"/>
    <col min="3" max="3" width="10.28515625" style="58" customWidth="1"/>
    <col min="4" max="4" width="8" style="58" bestFit="1" customWidth="1"/>
    <col min="5" max="5" width="8.85546875" style="58" customWidth="1"/>
    <col min="6" max="16" width="8" style="58" bestFit="1" customWidth="1"/>
    <col min="17" max="20" width="9.140625" style="58"/>
    <col min="21" max="21" width="8.85546875" style="58" customWidth="1"/>
    <col min="22" max="24" width="9.140625" style="58"/>
    <col min="25" max="25" width="9.140625" style="58" customWidth="1"/>
    <col min="26" max="27" width="9.7109375" style="58" customWidth="1"/>
    <col min="28" max="31" width="9.140625" style="58"/>
    <col min="32" max="32" width="10.140625" style="58" bestFit="1" customWidth="1"/>
    <col min="33" max="47" width="9.140625" style="58"/>
    <col min="48" max="48" width="31.140625" style="89" customWidth="1"/>
    <col min="49" max="49" width="27.5703125" style="89" customWidth="1"/>
    <col min="50" max="16384" width="9.140625" style="58"/>
  </cols>
  <sheetData>
    <row r="2" spans="1:49" ht="15" customHeight="1" x14ac:dyDescent="0.25">
      <c r="AV2" s="90"/>
      <c r="AW2" s="90"/>
    </row>
    <row r="3" spans="1:49" ht="15" customHeight="1" x14ac:dyDescent="0.25">
      <c r="AV3" s="91" t="s">
        <v>46</v>
      </c>
      <c r="AW3" s="91" t="s">
        <v>47</v>
      </c>
    </row>
    <row r="4" spans="1:49" s="46" customFormat="1" ht="15" customHeight="1" x14ac:dyDescent="0.25">
      <c r="A4" s="43" t="s">
        <v>45</v>
      </c>
      <c r="B4" s="43" t="s">
        <v>44</v>
      </c>
      <c r="C4" s="44">
        <v>42370</v>
      </c>
      <c r="D4" s="44">
        <v>42401</v>
      </c>
      <c r="E4" s="44">
        <v>42430</v>
      </c>
      <c r="F4" s="44">
        <v>42461</v>
      </c>
      <c r="G4" s="44">
        <v>42491</v>
      </c>
      <c r="H4" s="44">
        <v>42522</v>
      </c>
      <c r="I4" s="44">
        <v>42552</v>
      </c>
      <c r="J4" s="44">
        <v>42583</v>
      </c>
      <c r="K4" s="44">
        <v>42614</v>
      </c>
      <c r="L4" s="44">
        <v>42644</v>
      </c>
      <c r="M4" s="44">
        <v>42675</v>
      </c>
      <c r="N4" s="44">
        <v>42705</v>
      </c>
      <c r="O4" s="44">
        <v>42736</v>
      </c>
      <c r="P4" s="44">
        <v>42767</v>
      </c>
      <c r="Q4" s="45">
        <v>42795</v>
      </c>
      <c r="R4" s="44">
        <v>42826</v>
      </c>
      <c r="S4" s="44">
        <v>42856</v>
      </c>
      <c r="T4" s="44">
        <v>42887</v>
      </c>
      <c r="U4" s="44">
        <v>42917</v>
      </c>
      <c r="V4" s="44">
        <v>42948</v>
      </c>
      <c r="W4" s="44">
        <v>42979</v>
      </c>
      <c r="X4" s="44">
        <v>43009</v>
      </c>
      <c r="Y4" s="44">
        <v>43040</v>
      </c>
      <c r="Z4" s="44">
        <v>43070</v>
      </c>
      <c r="AA4" s="44">
        <v>43101</v>
      </c>
      <c r="AB4" s="44">
        <v>43132</v>
      </c>
      <c r="AC4" s="44">
        <v>43160</v>
      </c>
      <c r="AD4" s="44">
        <v>43191</v>
      </c>
      <c r="AE4" s="44">
        <v>43221</v>
      </c>
      <c r="AF4" s="44">
        <v>43252</v>
      </c>
      <c r="AG4" s="44">
        <v>43282</v>
      </c>
      <c r="AH4" s="44">
        <v>43313</v>
      </c>
      <c r="AI4" s="44">
        <v>43344</v>
      </c>
      <c r="AJ4" s="44">
        <v>43374</v>
      </c>
      <c r="AK4" s="44">
        <v>43405</v>
      </c>
      <c r="AL4" s="44">
        <v>43435</v>
      </c>
      <c r="AM4" s="44">
        <v>43466</v>
      </c>
      <c r="AN4" s="44">
        <v>43497</v>
      </c>
      <c r="AO4" s="44">
        <v>43525</v>
      </c>
      <c r="AP4" s="44">
        <v>43556</v>
      </c>
      <c r="AQ4" s="44">
        <v>43586</v>
      </c>
      <c r="AR4" s="44">
        <v>43617</v>
      </c>
      <c r="AS4" s="44">
        <v>43647</v>
      </c>
      <c r="AT4" s="44">
        <v>43678</v>
      </c>
      <c r="AU4" s="44">
        <v>43709</v>
      </c>
      <c r="AV4" s="91" t="s">
        <v>48</v>
      </c>
      <c r="AW4" s="91" t="s">
        <v>49</v>
      </c>
    </row>
    <row r="5" spans="1:49" ht="15" customHeight="1" x14ac:dyDescent="0.25">
      <c r="A5" s="47" t="s">
        <v>1</v>
      </c>
      <c r="B5" s="48" t="s">
        <v>43</v>
      </c>
      <c r="C5" s="49">
        <v>1900</v>
      </c>
      <c r="D5" s="49">
        <v>1833.3333333333301</v>
      </c>
      <c r="E5" s="49">
        <v>1800</v>
      </c>
      <c r="F5" s="49">
        <v>1883.3333333333301</v>
      </c>
      <c r="G5" s="49">
        <v>1800</v>
      </c>
      <c r="H5" s="49">
        <v>1850</v>
      </c>
      <c r="I5" s="49">
        <v>2050</v>
      </c>
      <c r="J5" s="49">
        <v>1800</v>
      </c>
      <c r="K5" s="49">
        <v>1870</v>
      </c>
      <c r="L5" s="49">
        <v>1921.89932255343</v>
      </c>
      <c r="M5" s="49">
        <v>1805</v>
      </c>
      <c r="N5" s="49">
        <v>1866.6666666666652</v>
      </c>
      <c r="O5" s="50">
        <v>2800</v>
      </c>
      <c r="P5" s="50">
        <v>2780</v>
      </c>
      <c r="Q5" s="50">
        <v>2600</v>
      </c>
      <c r="R5" s="50">
        <v>2380</v>
      </c>
      <c r="S5" s="50">
        <v>2500</v>
      </c>
      <c r="T5" s="51">
        <v>2040</v>
      </c>
      <c r="U5" s="50">
        <v>2150</v>
      </c>
      <c r="V5" s="50">
        <v>1740</v>
      </c>
      <c r="W5" s="50">
        <v>2040</v>
      </c>
      <c r="X5" s="52">
        <v>2400</v>
      </c>
      <c r="Y5" s="53">
        <v>2000</v>
      </c>
      <c r="Z5" s="50">
        <v>2100</v>
      </c>
      <c r="AA5" s="54">
        <v>2060</v>
      </c>
      <c r="AB5" s="55">
        <v>1820</v>
      </c>
      <c r="AC5" s="56">
        <v>1760</v>
      </c>
      <c r="AD5" s="57">
        <v>1800</v>
      </c>
      <c r="AE5" s="69">
        <v>1840</v>
      </c>
      <c r="AF5" s="23">
        <v>1790</v>
      </c>
      <c r="AG5" s="71">
        <v>1730</v>
      </c>
      <c r="AH5" s="72">
        <v>1920</v>
      </c>
      <c r="AI5" s="74">
        <v>1900</v>
      </c>
      <c r="AJ5" s="74">
        <v>1960</v>
      </c>
      <c r="AK5" s="72">
        <v>1980</v>
      </c>
      <c r="AL5" s="72">
        <v>2000</v>
      </c>
      <c r="AM5" s="75">
        <v>1900</v>
      </c>
      <c r="AN5" s="75">
        <v>1900</v>
      </c>
      <c r="AO5" s="77">
        <v>1892</v>
      </c>
      <c r="AP5" s="86">
        <v>1960</v>
      </c>
      <c r="AQ5" s="87">
        <v>1675</v>
      </c>
      <c r="AR5" s="87">
        <v>1700</v>
      </c>
      <c r="AS5" s="87">
        <v>1778.3333333333333</v>
      </c>
      <c r="AT5" s="10">
        <v>1739.1666666666665</v>
      </c>
      <c r="AU5" s="88">
        <v>1680</v>
      </c>
      <c r="AV5" s="92">
        <f>(AU5-AI5)/AI5*100</f>
        <v>-11.578947368421053</v>
      </c>
      <c r="AW5" s="92">
        <f>(AU5-AT5)/AT5*100</f>
        <v>-3.4020124580737816</v>
      </c>
    </row>
    <row r="6" spans="1:49" ht="15" customHeight="1" x14ac:dyDescent="0.25">
      <c r="A6" s="47" t="s">
        <v>2</v>
      </c>
      <c r="B6" s="48" t="s">
        <v>43</v>
      </c>
      <c r="C6" s="49">
        <v>1900</v>
      </c>
      <c r="D6" s="49">
        <v>1900</v>
      </c>
      <c r="E6" s="49">
        <v>1750</v>
      </c>
      <c r="F6" s="49">
        <v>1800</v>
      </c>
      <c r="G6" s="49">
        <v>1775</v>
      </c>
      <c r="H6" s="49">
        <v>1800</v>
      </c>
      <c r="I6" s="49">
        <v>2150</v>
      </c>
      <c r="J6" s="49">
        <v>1750</v>
      </c>
      <c r="K6" s="49">
        <v>1843.75</v>
      </c>
      <c r="L6" s="49">
        <v>1817.66256010249</v>
      </c>
      <c r="M6" s="49">
        <v>1800</v>
      </c>
      <c r="N6" s="49">
        <v>1825</v>
      </c>
      <c r="O6" s="50">
        <v>2550</v>
      </c>
      <c r="P6" s="50">
        <v>2500</v>
      </c>
      <c r="Q6" s="50">
        <v>2700</v>
      </c>
      <c r="R6" s="50">
        <v>2500</v>
      </c>
      <c r="S6" s="50">
        <v>2400</v>
      </c>
      <c r="T6" s="51">
        <v>2390</v>
      </c>
      <c r="U6" s="50">
        <v>2375</v>
      </c>
      <c r="V6" s="50">
        <v>1720</v>
      </c>
      <c r="W6" s="50">
        <v>2000</v>
      </c>
      <c r="X6" s="52">
        <v>2350</v>
      </c>
      <c r="Y6" s="52">
        <v>2330</v>
      </c>
      <c r="Z6" s="50">
        <v>2275</v>
      </c>
      <c r="AA6" s="54">
        <v>2000</v>
      </c>
      <c r="AB6" s="55">
        <v>2000</v>
      </c>
      <c r="AC6" s="56">
        <v>2000</v>
      </c>
      <c r="AD6" s="57">
        <v>2012.5</v>
      </c>
      <c r="AE6" s="69">
        <v>2030</v>
      </c>
      <c r="AF6" s="23">
        <v>2066.6666666666702</v>
      </c>
      <c r="AG6" s="71">
        <v>2050</v>
      </c>
      <c r="AH6" s="72">
        <v>2150.2800000000002</v>
      </c>
      <c r="AI6" s="74">
        <v>2275</v>
      </c>
      <c r="AJ6" s="74">
        <v>2300</v>
      </c>
      <c r="AK6" s="72">
        <v>2214.2857142857101</v>
      </c>
      <c r="AL6" s="72">
        <v>2275</v>
      </c>
      <c r="AM6" s="75">
        <v>2350</v>
      </c>
      <c r="AN6" s="76">
        <v>2400</v>
      </c>
      <c r="AO6" s="77">
        <v>2375</v>
      </c>
      <c r="AP6" s="86">
        <v>2375</v>
      </c>
      <c r="AQ6" s="87">
        <v>2500</v>
      </c>
      <c r="AR6" s="87">
        <v>2485</v>
      </c>
      <c r="AS6" s="87">
        <v>2492.5</v>
      </c>
      <c r="AT6" s="10">
        <v>2488.75</v>
      </c>
      <c r="AU6" s="88">
        <v>2375.6609325165359</v>
      </c>
      <c r="AV6" s="92">
        <f t="shared" ref="AV6:AV42" si="0">(AU6-AI6)/AI6*100</f>
        <v>4.4246563743532272</v>
      </c>
      <c r="AW6" s="92">
        <f t="shared" ref="AW6:AW41" si="1">(AU6-AT6)/AT6*100</f>
        <v>-4.5440107477032274</v>
      </c>
    </row>
    <row r="7" spans="1:49" ht="15" customHeight="1" x14ac:dyDescent="0.25">
      <c r="A7" s="47" t="s">
        <v>3</v>
      </c>
      <c r="B7" s="48" t="s">
        <v>43</v>
      </c>
      <c r="C7" s="49">
        <v>1712.5</v>
      </c>
      <c r="D7" s="49">
        <v>1983.3333333333301</v>
      </c>
      <c r="E7" s="49">
        <v>2066.6666666666601</v>
      </c>
      <c r="F7" s="49">
        <v>2133.3333333333298</v>
      </c>
      <c r="G7" s="59">
        <v>1705.65</v>
      </c>
      <c r="H7" s="49">
        <v>2033.3333333333301</v>
      </c>
      <c r="I7" s="49">
        <v>2166.6666666666601</v>
      </c>
      <c r="J7" s="49">
        <v>1850</v>
      </c>
      <c r="K7" s="49">
        <v>1850</v>
      </c>
      <c r="L7" s="49">
        <v>1814.6901740549299</v>
      </c>
      <c r="M7" s="49">
        <v>1816.6666666666652</v>
      </c>
      <c r="N7" s="49">
        <v>1933.3333333333301</v>
      </c>
      <c r="O7" s="50">
        <v>2520</v>
      </c>
      <c r="P7" s="50">
        <v>3000</v>
      </c>
      <c r="Q7" s="50">
        <v>2530</v>
      </c>
      <c r="R7" s="50">
        <v>2380</v>
      </c>
      <c r="S7" s="50">
        <v>2590</v>
      </c>
      <c r="T7" s="51">
        <v>2241.6666666666665</v>
      </c>
      <c r="U7" s="50">
        <v>2158.3333333333298</v>
      </c>
      <c r="V7" s="50">
        <v>2214.2857142857142</v>
      </c>
      <c r="W7" s="50">
        <v>2028.5714285714287</v>
      </c>
      <c r="X7" s="52">
        <v>2328.5714285714284</v>
      </c>
      <c r="Y7" s="53">
        <v>2395</v>
      </c>
      <c r="Z7" s="50">
        <v>2207.1428571428573</v>
      </c>
      <c r="AA7" s="54">
        <v>2350</v>
      </c>
      <c r="AB7" s="55">
        <v>2300</v>
      </c>
      <c r="AC7" s="56">
        <v>2057.1428571428573</v>
      </c>
      <c r="AD7" s="57">
        <v>2130</v>
      </c>
      <c r="AE7" s="69">
        <v>1946.6666666666667</v>
      </c>
      <c r="AF7" s="23">
        <v>2016.6666666666667</v>
      </c>
      <c r="AG7" s="71">
        <v>2066.6666666666702</v>
      </c>
      <c r="AH7" s="72">
        <v>2133.3333333333298</v>
      </c>
      <c r="AI7" s="74">
        <v>2200</v>
      </c>
      <c r="AJ7" s="74">
        <v>2196</v>
      </c>
      <c r="AK7" s="72">
        <v>2350.6799999999998</v>
      </c>
      <c r="AL7" s="72">
        <v>2300</v>
      </c>
      <c r="AM7" s="75">
        <v>2230</v>
      </c>
      <c r="AN7" s="76">
        <v>2300</v>
      </c>
      <c r="AO7" s="77">
        <v>2265</v>
      </c>
      <c r="AP7" s="86">
        <v>2210</v>
      </c>
      <c r="AQ7" s="87">
        <v>2103.5714285714284</v>
      </c>
      <c r="AR7" s="87">
        <v>2070</v>
      </c>
      <c r="AS7" s="87">
        <v>2175</v>
      </c>
      <c r="AT7" s="10">
        <v>2156.1904761904798</v>
      </c>
      <c r="AU7" s="88">
        <v>2221.1111111111113</v>
      </c>
      <c r="AV7" s="92">
        <f t="shared" si="0"/>
        <v>0.95959595959596877</v>
      </c>
      <c r="AW7" s="92">
        <f t="shared" si="1"/>
        <v>3.0108951707890013</v>
      </c>
    </row>
    <row r="8" spans="1:49" ht="15" customHeight="1" x14ac:dyDescent="0.25">
      <c r="A8" s="47" t="s">
        <v>4</v>
      </c>
      <c r="B8" s="48" t="s">
        <v>43</v>
      </c>
      <c r="C8" s="49">
        <v>1725</v>
      </c>
      <c r="D8" s="49">
        <v>1666.6666666666652</v>
      </c>
      <c r="E8" s="49">
        <v>1666.6666666666652</v>
      </c>
      <c r="F8" s="49">
        <v>1747.5</v>
      </c>
      <c r="G8" s="49">
        <v>1766.6666666666699</v>
      </c>
      <c r="H8" s="49">
        <v>2070</v>
      </c>
      <c r="I8" s="49">
        <v>2079.1666666666702</v>
      </c>
      <c r="J8" s="49">
        <v>2198.3333333333298</v>
      </c>
      <c r="K8" s="49">
        <v>1895</v>
      </c>
      <c r="L8" s="49">
        <v>2209.70744613941</v>
      </c>
      <c r="M8" s="49">
        <v>2235.7142857142899</v>
      </c>
      <c r="N8" s="49">
        <v>2163.3333333333303</v>
      </c>
      <c r="O8" s="50">
        <v>2580</v>
      </c>
      <c r="P8" s="50">
        <v>2800</v>
      </c>
      <c r="Q8" s="50">
        <v>2516.6666666666702</v>
      </c>
      <c r="R8" s="50">
        <v>2471.4285714285716</v>
      </c>
      <c r="S8" s="50">
        <v>2557.1428571428573</v>
      </c>
      <c r="T8" s="51">
        <v>2228.5714285714284</v>
      </c>
      <c r="U8" s="50">
        <v>2300</v>
      </c>
      <c r="V8" s="50">
        <v>2207.6923076923076</v>
      </c>
      <c r="W8" s="50">
        <v>2010</v>
      </c>
      <c r="X8" s="52">
        <v>2346.1538461538462</v>
      </c>
      <c r="Y8" s="53">
        <v>2457.14</v>
      </c>
      <c r="Z8" s="50">
        <v>2220</v>
      </c>
      <c r="AA8" s="54">
        <v>2442.8571428571427</v>
      </c>
      <c r="AB8" s="55">
        <v>2364.2857142857142</v>
      </c>
      <c r="AC8" s="56">
        <v>2271.4285714285716</v>
      </c>
      <c r="AD8" s="57">
        <v>2204.1666666666665</v>
      </c>
      <c r="AE8" s="69">
        <v>2296.4285714285716</v>
      </c>
      <c r="AF8" s="23">
        <v>2242.8571428571399</v>
      </c>
      <c r="AG8" s="71">
        <v>2250</v>
      </c>
      <c r="AH8" s="72">
        <v>2345.4545454545455</v>
      </c>
      <c r="AI8" s="74">
        <v>2330.7692307692309</v>
      </c>
      <c r="AJ8" s="74">
        <v>2389.2857142857101</v>
      </c>
      <c r="AK8" s="72">
        <v>2247.3684210526317</v>
      </c>
      <c r="AL8" s="72">
        <v>2330.7692307692309</v>
      </c>
      <c r="AM8" s="75">
        <v>2275</v>
      </c>
      <c r="AN8" s="76">
        <v>2169.2307692307691</v>
      </c>
      <c r="AO8" s="77">
        <v>2275</v>
      </c>
      <c r="AP8" s="86">
        <v>2200</v>
      </c>
      <c r="AQ8" s="87">
        <v>2320</v>
      </c>
      <c r="AR8" s="87">
        <v>2250</v>
      </c>
      <c r="AS8" s="87">
        <v>2285</v>
      </c>
      <c r="AT8" s="10">
        <v>2267.5</v>
      </c>
      <c r="AU8" s="88">
        <v>2277.6029303724663</v>
      </c>
      <c r="AV8" s="92">
        <f t="shared" si="0"/>
        <v>-2.2810623932605298</v>
      </c>
      <c r="AW8" s="92">
        <f t="shared" si="1"/>
        <v>0.44555370992133581</v>
      </c>
    </row>
    <row r="9" spans="1:49" ht="15" customHeight="1" x14ac:dyDescent="0.25">
      <c r="A9" s="47" t="s">
        <v>5</v>
      </c>
      <c r="B9" s="48" t="s">
        <v>43</v>
      </c>
      <c r="C9" s="49">
        <v>1900</v>
      </c>
      <c r="D9" s="49">
        <v>1900</v>
      </c>
      <c r="E9" s="49">
        <v>1850</v>
      </c>
      <c r="F9" s="49">
        <v>2000</v>
      </c>
      <c r="G9" s="49">
        <v>1850</v>
      </c>
      <c r="H9" s="49">
        <v>2100</v>
      </c>
      <c r="I9" s="49">
        <v>2100</v>
      </c>
      <c r="J9" s="49">
        <v>1900</v>
      </c>
      <c r="K9" s="59">
        <v>1944.6</v>
      </c>
      <c r="L9" s="49">
        <v>2000</v>
      </c>
      <c r="M9" s="49">
        <v>2000</v>
      </c>
      <c r="N9" s="49">
        <v>2000</v>
      </c>
      <c r="O9" s="50">
        <v>2500</v>
      </c>
      <c r="P9" s="50">
        <v>2500</v>
      </c>
      <c r="Q9" s="50">
        <v>2416.6666666666665</v>
      </c>
      <c r="R9" s="50">
        <v>2350</v>
      </c>
      <c r="S9" s="50">
        <v>2400</v>
      </c>
      <c r="T9" s="51">
        <v>2175</v>
      </c>
      <c r="U9" s="50">
        <v>2400</v>
      </c>
      <c r="V9" s="50">
        <v>2000</v>
      </c>
      <c r="W9" s="50">
        <v>2000</v>
      </c>
      <c r="X9" s="52">
        <v>2500</v>
      </c>
      <c r="Y9" s="84">
        <v>2316.35</v>
      </c>
      <c r="Z9" s="50">
        <v>2200</v>
      </c>
      <c r="AA9" s="54">
        <v>2250</v>
      </c>
      <c r="AB9" s="55">
        <v>2200</v>
      </c>
      <c r="AC9" s="56">
        <v>2400</v>
      </c>
      <c r="AD9" s="57">
        <v>2200</v>
      </c>
      <c r="AE9" s="69">
        <v>2500</v>
      </c>
      <c r="AF9" s="23">
        <v>2500.058</v>
      </c>
      <c r="AG9" s="71">
        <v>2500</v>
      </c>
      <c r="AH9" s="72">
        <v>2490</v>
      </c>
      <c r="AI9" s="74">
        <v>2400</v>
      </c>
      <c r="AJ9" s="74">
        <v>2550</v>
      </c>
      <c r="AK9" s="72">
        <v>2300</v>
      </c>
      <c r="AL9" s="72">
        <v>2500</v>
      </c>
      <c r="AM9" s="75">
        <v>2540</v>
      </c>
      <c r="AN9" s="76">
        <v>2500</v>
      </c>
      <c r="AO9" s="77">
        <v>2500</v>
      </c>
      <c r="AP9" s="86">
        <v>2513.3333333333335</v>
      </c>
      <c r="AQ9" s="87">
        <v>2500</v>
      </c>
      <c r="AR9" s="87">
        <v>2450</v>
      </c>
      <c r="AS9" s="87">
        <v>2487.7777777777778</v>
      </c>
      <c r="AT9" s="10">
        <v>2468.8888888888887</v>
      </c>
      <c r="AU9" s="88">
        <v>2481.8812987254878</v>
      </c>
      <c r="AV9" s="92">
        <f t="shared" si="0"/>
        <v>3.411720780228658</v>
      </c>
      <c r="AW9" s="92">
        <f t="shared" si="1"/>
        <v>0.52624522290455433</v>
      </c>
    </row>
    <row r="10" spans="1:49" ht="15" customHeight="1" x14ac:dyDescent="0.25">
      <c r="A10" s="47" t="s">
        <v>6</v>
      </c>
      <c r="B10" s="48" t="s">
        <v>43</v>
      </c>
      <c r="C10" s="49">
        <v>1900</v>
      </c>
      <c r="D10" s="49">
        <v>1900</v>
      </c>
      <c r="E10" s="49">
        <v>1800</v>
      </c>
      <c r="F10" s="49">
        <v>1900</v>
      </c>
      <c r="G10" s="49">
        <v>1900</v>
      </c>
      <c r="H10" s="59">
        <v>1984</v>
      </c>
      <c r="I10" s="49">
        <v>2000</v>
      </c>
      <c r="J10" s="49">
        <v>1850</v>
      </c>
      <c r="K10" s="49">
        <v>1925</v>
      </c>
      <c r="L10" s="49">
        <v>1914.37111408955</v>
      </c>
      <c r="M10" s="49">
        <v>2250</v>
      </c>
      <c r="N10" s="49">
        <v>2200</v>
      </c>
      <c r="O10" s="50">
        <v>2550</v>
      </c>
      <c r="P10" s="50">
        <v>3000</v>
      </c>
      <c r="Q10" s="50">
        <v>2600</v>
      </c>
      <c r="R10" s="50">
        <v>2500</v>
      </c>
      <c r="S10" s="50">
        <v>2568.181818181818</v>
      </c>
      <c r="T10" s="51">
        <v>2301</v>
      </c>
      <c r="U10" s="50">
        <v>2240</v>
      </c>
      <c r="V10" s="50">
        <v>2022.7272727272727</v>
      </c>
      <c r="W10" s="50">
        <v>1930</v>
      </c>
      <c r="X10" s="52">
        <v>2400</v>
      </c>
      <c r="Y10" s="53">
        <v>2200</v>
      </c>
      <c r="Z10" s="50">
        <v>2100</v>
      </c>
      <c r="AA10" s="54">
        <v>2072.2222222222222</v>
      </c>
      <c r="AB10" s="55">
        <v>2000</v>
      </c>
      <c r="AC10" s="56">
        <v>2091.6666666666665</v>
      </c>
      <c r="AD10" s="57">
        <v>2100</v>
      </c>
      <c r="AE10" s="69">
        <v>2190</v>
      </c>
      <c r="AF10" s="23">
        <v>1981.1111111111099</v>
      </c>
      <c r="AG10" s="71">
        <v>1933.3333333333301</v>
      </c>
      <c r="AH10" s="72">
        <v>2000</v>
      </c>
      <c r="AI10" s="74">
        <v>2000</v>
      </c>
      <c r="AJ10" s="74">
        <v>1950</v>
      </c>
      <c r="AK10" s="72">
        <v>2000</v>
      </c>
      <c r="AL10" s="72">
        <v>2100</v>
      </c>
      <c r="AM10" s="75">
        <v>2300</v>
      </c>
      <c r="AN10" s="75">
        <v>2300</v>
      </c>
      <c r="AO10" s="77">
        <v>2250</v>
      </c>
      <c r="AP10" s="86">
        <v>2050</v>
      </c>
      <c r="AQ10" s="87">
        <v>1920</v>
      </c>
      <c r="AR10" s="87">
        <v>1900</v>
      </c>
      <c r="AS10" s="87">
        <v>2020</v>
      </c>
      <c r="AT10" s="10">
        <v>1980</v>
      </c>
      <c r="AU10" s="88">
        <v>1886.6666666666699</v>
      </c>
      <c r="AV10" s="92">
        <f t="shared" si="0"/>
        <v>-5.6666666666665044</v>
      </c>
      <c r="AW10" s="92">
        <f t="shared" si="1"/>
        <v>-4.7138047138045494</v>
      </c>
    </row>
    <row r="11" spans="1:49" ht="15" customHeight="1" x14ac:dyDescent="0.25">
      <c r="A11" s="47" t="s">
        <v>7</v>
      </c>
      <c r="B11" s="48" t="s">
        <v>43</v>
      </c>
      <c r="C11" s="49">
        <v>1977.5</v>
      </c>
      <c r="D11" s="49">
        <v>1900</v>
      </c>
      <c r="E11" s="49">
        <v>1900</v>
      </c>
      <c r="F11" s="49">
        <v>1900</v>
      </c>
      <c r="G11" s="49">
        <v>1900</v>
      </c>
      <c r="H11" s="49">
        <v>2033.3333333333301</v>
      </c>
      <c r="I11" s="49">
        <v>2050</v>
      </c>
      <c r="J11" s="49">
        <v>1883.8333333333301</v>
      </c>
      <c r="K11" s="49">
        <v>1833.3333333333301</v>
      </c>
      <c r="L11" s="49">
        <v>2082.1369029499401</v>
      </c>
      <c r="M11" s="49">
        <v>2270</v>
      </c>
      <c r="N11" s="49">
        <v>2262.5</v>
      </c>
      <c r="O11" s="50">
        <v>2500</v>
      </c>
      <c r="P11" s="50">
        <v>2700</v>
      </c>
      <c r="Q11" s="50">
        <v>2400</v>
      </c>
      <c r="R11" s="50">
        <v>2350</v>
      </c>
      <c r="S11" s="50">
        <v>2450</v>
      </c>
      <c r="T11" s="51">
        <v>2300</v>
      </c>
      <c r="U11" s="50">
        <v>2200</v>
      </c>
      <c r="V11" s="50">
        <v>1800</v>
      </c>
      <c r="W11" s="50">
        <v>2000</v>
      </c>
      <c r="X11" s="52">
        <v>2328.5714285714284</v>
      </c>
      <c r="Y11" s="53">
        <v>2740</v>
      </c>
      <c r="Z11" s="50">
        <v>2666.6666666666665</v>
      </c>
      <c r="AA11" s="54">
        <v>2300</v>
      </c>
      <c r="AB11" s="55">
        <v>2100</v>
      </c>
      <c r="AC11" s="56">
        <v>2366.6666666666665</v>
      </c>
      <c r="AD11" s="57">
        <v>2100</v>
      </c>
      <c r="AE11" s="69">
        <v>2306.6666666666702</v>
      </c>
      <c r="AF11" s="23">
        <v>2280</v>
      </c>
      <c r="AG11" s="71">
        <v>2270</v>
      </c>
      <c r="AH11" s="72">
        <v>2210</v>
      </c>
      <c r="AI11" s="74">
        <v>2350</v>
      </c>
      <c r="AJ11" s="74">
        <v>2353.7037037036998</v>
      </c>
      <c r="AK11" s="72">
        <v>2200</v>
      </c>
      <c r="AL11" s="72">
        <v>2000</v>
      </c>
      <c r="AM11" s="75">
        <v>2000</v>
      </c>
      <c r="AN11" s="76">
        <v>1980</v>
      </c>
      <c r="AO11" s="77">
        <v>2020</v>
      </c>
      <c r="AP11" s="86">
        <v>2066.6666666666702</v>
      </c>
      <c r="AQ11" s="87">
        <v>1900</v>
      </c>
      <c r="AR11" s="87">
        <v>1870</v>
      </c>
      <c r="AS11" s="87">
        <v>1945.5555555555566</v>
      </c>
      <c r="AT11" s="10">
        <v>1907.7777777777783</v>
      </c>
      <c r="AU11" s="88">
        <v>1900</v>
      </c>
      <c r="AV11" s="92">
        <f t="shared" si="0"/>
        <v>-19.148936170212767</v>
      </c>
      <c r="AW11" s="92">
        <f t="shared" si="1"/>
        <v>-0.40768782760631644</v>
      </c>
    </row>
    <row r="12" spans="1:49" ht="15" customHeight="1" x14ac:dyDescent="0.25">
      <c r="A12" s="47" t="s">
        <v>8</v>
      </c>
      <c r="B12" s="48" t="s">
        <v>43</v>
      </c>
      <c r="C12" s="49">
        <v>1850</v>
      </c>
      <c r="D12" s="49">
        <v>1800</v>
      </c>
      <c r="E12" s="49">
        <v>2030</v>
      </c>
      <c r="F12" s="49">
        <v>1866.6666666666599</v>
      </c>
      <c r="G12" s="59">
        <v>1838.6</v>
      </c>
      <c r="H12" s="49">
        <v>2090</v>
      </c>
      <c r="I12" s="49">
        <v>2075</v>
      </c>
      <c r="J12" s="49">
        <v>2035</v>
      </c>
      <c r="K12" s="49">
        <v>1840</v>
      </c>
      <c r="L12" s="49">
        <v>2438.8834194993551</v>
      </c>
      <c r="M12" s="49">
        <v>2364.2857142857101</v>
      </c>
      <c r="N12" s="49">
        <v>2070</v>
      </c>
      <c r="O12" s="50">
        <v>2511.1111111111099</v>
      </c>
      <c r="P12" s="50">
        <v>2825</v>
      </c>
      <c r="Q12" s="50">
        <v>2650</v>
      </c>
      <c r="R12" s="50">
        <v>2228.5714285714284</v>
      </c>
      <c r="S12" s="50">
        <v>2337.5</v>
      </c>
      <c r="T12" s="51">
        <v>2228.5714285714284</v>
      </c>
      <c r="U12" s="50">
        <v>2214.2857142857101</v>
      </c>
      <c r="V12" s="50">
        <v>2155.5555555555602</v>
      </c>
      <c r="W12" s="50">
        <v>1914.2857142857142</v>
      </c>
      <c r="X12" s="52">
        <v>2372.5</v>
      </c>
      <c r="Y12" s="53">
        <v>2540</v>
      </c>
      <c r="Z12" s="50">
        <v>2300</v>
      </c>
      <c r="AA12" s="54">
        <v>2688.8888888888901</v>
      </c>
      <c r="AB12" s="55">
        <v>2500</v>
      </c>
      <c r="AC12" s="56">
        <v>2487.5</v>
      </c>
      <c r="AD12" s="57">
        <v>2428.5714285714284</v>
      </c>
      <c r="AE12" s="69">
        <v>2428.5714285714298</v>
      </c>
      <c r="AF12" s="23">
        <v>2465.3254000000002</v>
      </c>
      <c r="AG12" s="71">
        <v>2401.4285714285702</v>
      </c>
      <c r="AH12" s="72">
        <v>2400</v>
      </c>
      <c r="AI12" s="74">
        <v>2440</v>
      </c>
      <c r="AJ12" s="74">
        <v>2488.8888888888901</v>
      </c>
      <c r="AK12" s="72">
        <v>2260</v>
      </c>
      <c r="AL12" s="72">
        <v>2500</v>
      </c>
      <c r="AM12" s="75">
        <v>2325</v>
      </c>
      <c r="AN12" s="76">
        <v>2400</v>
      </c>
      <c r="AO12" s="77">
        <v>2362.5</v>
      </c>
      <c r="AP12" s="86">
        <v>2362.5</v>
      </c>
      <c r="AQ12" s="87">
        <v>2342.8571428571399</v>
      </c>
      <c r="AR12" s="87">
        <v>2407.1428571428601</v>
      </c>
      <c r="AS12" s="87">
        <v>2375</v>
      </c>
      <c r="AT12" s="10">
        <v>2391.0714285714303</v>
      </c>
      <c r="AU12" s="88">
        <v>2382.2873680730891</v>
      </c>
      <c r="AV12" s="92">
        <f t="shared" si="0"/>
        <v>-2.3652718002832356</v>
      </c>
      <c r="AW12" s="92">
        <f t="shared" si="1"/>
        <v>-0.36736922173794412</v>
      </c>
    </row>
    <row r="13" spans="1:49" ht="15" customHeight="1" x14ac:dyDescent="0.25">
      <c r="A13" s="47" t="s">
        <v>9</v>
      </c>
      <c r="B13" s="48" t="s">
        <v>43</v>
      </c>
      <c r="C13" s="49">
        <v>1800</v>
      </c>
      <c r="D13" s="49">
        <v>1891.6666666666699</v>
      </c>
      <c r="E13" s="49">
        <v>1800</v>
      </c>
      <c r="F13" s="49">
        <v>1816.6666666666699</v>
      </c>
      <c r="G13" s="59">
        <v>1894</v>
      </c>
      <c r="H13" s="49">
        <v>1850</v>
      </c>
      <c r="I13" s="49">
        <v>2050</v>
      </c>
      <c r="J13" s="49">
        <v>1833.3333333333298</v>
      </c>
      <c r="K13" s="59">
        <v>1888.0239999999999</v>
      </c>
      <c r="L13" s="49">
        <v>2059.1171150789</v>
      </c>
      <c r="M13" s="49">
        <v>1815</v>
      </c>
      <c r="N13" s="49">
        <v>1840</v>
      </c>
      <c r="O13" s="50">
        <v>2600</v>
      </c>
      <c r="P13" s="50">
        <v>3000</v>
      </c>
      <c r="Q13" s="50">
        <v>2511.1111111111113</v>
      </c>
      <c r="R13" s="50">
        <v>2440</v>
      </c>
      <c r="S13" s="50">
        <v>2550</v>
      </c>
      <c r="T13" s="51">
        <v>2272.2222222222222</v>
      </c>
      <c r="U13" s="50">
        <v>2245.4545454545455</v>
      </c>
      <c r="V13" s="50">
        <v>2133.3333333333298</v>
      </c>
      <c r="W13" s="50">
        <v>2008.3333333333333</v>
      </c>
      <c r="X13" s="52">
        <v>2394.4444444444443</v>
      </c>
      <c r="Y13" s="53">
        <v>2262.5</v>
      </c>
      <c r="Z13" s="50">
        <v>2093.75</v>
      </c>
      <c r="AA13" s="54">
        <v>2145</v>
      </c>
      <c r="AB13" s="55">
        <v>2150</v>
      </c>
      <c r="AC13" s="56">
        <v>2155</v>
      </c>
      <c r="AD13" s="57">
        <v>2100</v>
      </c>
      <c r="AE13" s="69">
        <v>2112.5</v>
      </c>
      <c r="AF13" s="23">
        <v>2165</v>
      </c>
      <c r="AG13" s="71">
        <v>2095.45454545455</v>
      </c>
      <c r="AH13" s="72">
        <v>2111.1111111111099</v>
      </c>
      <c r="AI13" s="74">
        <v>2166.6666666666702</v>
      </c>
      <c r="AJ13" s="74">
        <v>2111.1111111111113</v>
      </c>
      <c r="AK13" s="72">
        <v>2086.6666666666665</v>
      </c>
      <c r="AL13" s="72">
        <v>2300</v>
      </c>
      <c r="AM13" s="75">
        <v>2350</v>
      </c>
      <c r="AN13" s="76">
        <v>2450</v>
      </c>
      <c r="AO13" s="77">
        <v>2400</v>
      </c>
      <c r="AP13" s="86">
        <v>2325</v>
      </c>
      <c r="AQ13" s="87">
        <v>2113.6363636363635</v>
      </c>
      <c r="AR13" s="87">
        <v>2132.1428571428601</v>
      </c>
      <c r="AS13" s="87">
        <v>2233.3333333333335</v>
      </c>
      <c r="AT13" s="10">
        <v>2198.7380952381</v>
      </c>
      <c r="AU13" s="88">
        <v>2124.54545454545</v>
      </c>
      <c r="AV13" s="92">
        <f t="shared" si="0"/>
        <v>-1.9440559440563137</v>
      </c>
      <c r="AW13" s="92">
        <f t="shared" si="1"/>
        <v>-3.3743282500690799</v>
      </c>
    </row>
    <row r="14" spans="1:49" ht="15" customHeight="1" x14ac:dyDescent="0.25">
      <c r="A14" s="47" t="s">
        <v>10</v>
      </c>
      <c r="B14" s="48" t="s">
        <v>43</v>
      </c>
      <c r="C14" s="49">
        <v>1858.3333333333301</v>
      </c>
      <c r="D14" s="49">
        <v>1812.5</v>
      </c>
      <c r="E14" s="49">
        <v>1816.25</v>
      </c>
      <c r="F14" s="49">
        <v>1812.5</v>
      </c>
      <c r="G14" s="59">
        <v>1852.5</v>
      </c>
      <c r="H14" s="49">
        <v>1850</v>
      </c>
      <c r="I14" s="49">
        <v>2150</v>
      </c>
      <c r="J14" s="49">
        <v>2112.5</v>
      </c>
      <c r="K14" s="59">
        <v>1846.69</v>
      </c>
      <c r="L14" s="49">
        <v>2398.2195820870002</v>
      </c>
      <c r="M14" s="49">
        <v>1820</v>
      </c>
      <c r="N14" s="49">
        <v>1808.3333333333301</v>
      </c>
      <c r="O14" s="50">
        <v>2636.3636363636401</v>
      </c>
      <c r="P14" s="50">
        <v>2984.6153846153848</v>
      </c>
      <c r="Q14" s="50">
        <v>2500</v>
      </c>
      <c r="R14" s="50">
        <v>2375</v>
      </c>
      <c r="S14" s="50">
        <v>2453.8461538461538</v>
      </c>
      <c r="T14" s="51">
        <v>2076.9230769230771</v>
      </c>
      <c r="U14" s="50">
        <v>1771.4285714285713</v>
      </c>
      <c r="V14" s="50">
        <v>1878.6666666666699</v>
      </c>
      <c r="W14" s="50">
        <v>1892.8571428571429</v>
      </c>
      <c r="X14" s="52">
        <v>2406.25</v>
      </c>
      <c r="Y14" s="53">
        <v>2542.85</v>
      </c>
      <c r="Z14" s="50">
        <v>2320</v>
      </c>
      <c r="AA14" s="54">
        <v>2020</v>
      </c>
      <c r="AB14" s="55">
        <v>2150</v>
      </c>
      <c r="AC14" s="56">
        <v>1900</v>
      </c>
      <c r="AD14" s="57">
        <v>2000</v>
      </c>
      <c r="AE14" s="69">
        <v>2175.7142857142899</v>
      </c>
      <c r="AF14" s="23">
        <v>1985.7142857142901</v>
      </c>
      <c r="AG14" s="71">
        <v>1902.3076923076901</v>
      </c>
      <c r="AH14" s="72">
        <v>2041.6666666666699</v>
      </c>
      <c r="AI14" s="74">
        <v>2142.8571428571399</v>
      </c>
      <c r="AJ14" s="74">
        <v>2150</v>
      </c>
      <c r="AK14" s="72">
        <v>2015.38461538462</v>
      </c>
      <c r="AL14" s="72">
        <v>2300</v>
      </c>
      <c r="AM14" s="75">
        <v>2230</v>
      </c>
      <c r="AN14" s="76">
        <v>2300</v>
      </c>
      <c r="AO14" s="77">
        <v>2331.4285714285702</v>
      </c>
      <c r="AP14" s="86">
        <v>2232.8571428571399</v>
      </c>
      <c r="AQ14" s="87">
        <v>1867.3333333333333</v>
      </c>
      <c r="AR14" s="87">
        <v>1859.2857142857142</v>
      </c>
      <c r="AS14" s="87">
        <v>1863.3095238095239</v>
      </c>
      <c r="AT14" s="10">
        <v>1861.297619047619</v>
      </c>
      <c r="AU14" s="88">
        <v>1735</v>
      </c>
      <c r="AV14" s="92">
        <f t="shared" si="0"/>
        <v>-19.033333333333221</v>
      </c>
      <c r="AW14" s="92">
        <f t="shared" si="1"/>
        <v>-6.7854607320801534</v>
      </c>
    </row>
    <row r="15" spans="1:49" ht="15" customHeight="1" x14ac:dyDescent="0.25">
      <c r="A15" s="47" t="s">
        <v>11</v>
      </c>
      <c r="B15" s="48" t="s">
        <v>43</v>
      </c>
      <c r="C15" s="49">
        <v>1780</v>
      </c>
      <c r="D15" s="49">
        <v>1700</v>
      </c>
      <c r="E15" s="49">
        <v>1733.3333333333301</v>
      </c>
      <c r="F15" s="49">
        <v>1760</v>
      </c>
      <c r="G15" s="49">
        <v>1735</v>
      </c>
      <c r="H15" s="49">
        <v>1775</v>
      </c>
      <c r="I15" s="49">
        <v>2187.5</v>
      </c>
      <c r="J15" s="49">
        <v>1845.8333333333298</v>
      </c>
      <c r="K15" s="49">
        <v>2179.2228997924499</v>
      </c>
      <c r="L15" s="49">
        <v>2239.6167119892198</v>
      </c>
      <c r="M15" s="49">
        <v>1883.3333333333301</v>
      </c>
      <c r="N15" s="49">
        <v>2225</v>
      </c>
      <c r="O15" s="50">
        <v>2562.5</v>
      </c>
      <c r="P15" s="60">
        <v>2880.34</v>
      </c>
      <c r="Q15" s="50">
        <v>2400</v>
      </c>
      <c r="R15" s="50">
        <v>2387.5</v>
      </c>
      <c r="S15" s="50">
        <v>2550</v>
      </c>
      <c r="T15" s="51">
        <v>2167.5</v>
      </c>
      <c r="U15" s="50">
        <v>2225</v>
      </c>
      <c r="V15" s="50">
        <v>1866.6666666666667</v>
      </c>
      <c r="W15" s="50">
        <v>1883.3333333333333</v>
      </c>
      <c r="X15" s="52">
        <v>2300</v>
      </c>
      <c r="Y15" s="53">
        <v>2525</v>
      </c>
      <c r="Z15" s="50">
        <v>2350</v>
      </c>
      <c r="AA15" s="54">
        <v>2233.3333333333298</v>
      </c>
      <c r="AB15" s="55">
        <v>1860</v>
      </c>
      <c r="AC15" s="56">
        <v>1870</v>
      </c>
      <c r="AD15" s="57">
        <v>1783.3333333333301</v>
      </c>
      <c r="AE15" s="69">
        <v>1690</v>
      </c>
      <c r="AF15" s="23">
        <v>1699.66</v>
      </c>
      <c r="AG15" s="71">
        <v>1700</v>
      </c>
      <c r="AH15" s="72">
        <v>1840</v>
      </c>
      <c r="AI15" s="74">
        <v>1900</v>
      </c>
      <c r="AJ15" s="74">
        <v>1916.6666666666667</v>
      </c>
      <c r="AK15" s="72">
        <v>1908.3333333333333</v>
      </c>
      <c r="AL15" s="72">
        <v>1910</v>
      </c>
      <c r="AM15" s="75">
        <v>1970</v>
      </c>
      <c r="AN15" s="76">
        <v>1975</v>
      </c>
      <c r="AO15" s="77">
        <v>1972.5</v>
      </c>
      <c r="AP15" s="86">
        <v>1960</v>
      </c>
      <c r="AQ15" s="87">
        <v>1666.6666666666667</v>
      </c>
      <c r="AR15" s="87">
        <v>1732.5</v>
      </c>
      <c r="AS15" s="87">
        <v>1786.3888888888889</v>
      </c>
      <c r="AT15" s="10">
        <v>1750</v>
      </c>
      <c r="AU15" s="88">
        <v>1700</v>
      </c>
      <c r="AV15" s="92">
        <f t="shared" si="0"/>
        <v>-10.526315789473683</v>
      </c>
      <c r="AW15" s="92">
        <f t="shared" si="1"/>
        <v>-2.8571428571428572</v>
      </c>
    </row>
    <row r="16" spans="1:49" ht="15" customHeight="1" x14ac:dyDescent="0.25">
      <c r="A16" s="47" t="s">
        <v>12</v>
      </c>
      <c r="B16" s="48" t="s">
        <v>43</v>
      </c>
      <c r="C16" s="49">
        <v>1750</v>
      </c>
      <c r="D16" s="49">
        <v>1766.6666666666699</v>
      </c>
      <c r="E16" s="49">
        <v>1787.5</v>
      </c>
      <c r="F16" s="49">
        <v>1737.5</v>
      </c>
      <c r="G16" s="49">
        <v>1700</v>
      </c>
      <c r="H16" s="49">
        <v>1850</v>
      </c>
      <c r="I16" s="49">
        <v>2137.5</v>
      </c>
      <c r="J16" s="49">
        <v>1862.5</v>
      </c>
      <c r="K16" s="49">
        <v>2171.0137144832302</v>
      </c>
      <c r="L16" s="49">
        <v>2262.0313158785602</v>
      </c>
      <c r="M16" s="49">
        <v>1816.6666666666652</v>
      </c>
      <c r="N16" s="49">
        <v>1983.3333333333298</v>
      </c>
      <c r="O16" s="50">
        <v>2500</v>
      </c>
      <c r="P16" s="50">
        <v>3030.7692307692309</v>
      </c>
      <c r="Q16" s="50">
        <v>2560</v>
      </c>
      <c r="R16" s="50">
        <v>2383.3333333333335</v>
      </c>
      <c r="S16" s="50">
        <v>2525</v>
      </c>
      <c r="T16" s="51">
        <v>2186.6666666666665</v>
      </c>
      <c r="U16" s="50">
        <v>2264.2857142857101</v>
      </c>
      <c r="V16" s="50">
        <v>2240.625</v>
      </c>
      <c r="W16" s="50">
        <v>1893.3333333333333</v>
      </c>
      <c r="X16" s="52">
        <v>2380</v>
      </c>
      <c r="Y16" s="53">
        <v>2550</v>
      </c>
      <c r="Z16" s="50">
        <v>2236.6666666666702</v>
      </c>
      <c r="AA16" s="54">
        <v>2146.875</v>
      </c>
      <c r="AB16" s="55">
        <v>2085.7142857142899</v>
      </c>
      <c r="AC16" s="56">
        <v>2194.7368421052602</v>
      </c>
      <c r="AD16" s="57">
        <v>2200</v>
      </c>
      <c r="AE16" s="69">
        <v>1846.1538461538462</v>
      </c>
      <c r="AF16" s="23">
        <v>1794.2857142857099</v>
      </c>
      <c r="AG16" s="71">
        <v>1731.25</v>
      </c>
      <c r="AH16" s="72">
        <v>1950</v>
      </c>
      <c r="AI16" s="74">
        <v>1964.2857142857142</v>
      </c>
      <c r="AJ16" s="74">
        <v>1973.0769230769199</v>
      </c>
      <c r="AK16" s="72">
        <v>2080</v>
      </c>
      <c r="AL16" s="72">
        <v>2000</v>
      </c>
      <c r="AM16" s="75">
        <v>2130</v>
      </c>
      <c r="AN16" s="76">
        <v>2000</v>
      </c>
      <c r="AO16" s="77">
        <v>2065</v>
      </c>
      <c r="AP16" s="86">
        <v>1981.42857142857</v>
      </c>
      <c r="AQ16" s="87">
        <v>1714.1666666666667</v>
      </c>
      <c r="AR16" s="87">
        <v>1809.090909090909</v>
      </c>
      <c r="AS16" s="87">
        <v>1918.75</v>
      </c>
      <c r="AT16" s="10">
        <v>1874.0025252525299</v>
      </c>
      <c r="AU16" s="88">
        <v>1797.8571428571399</v>
      </c>
      <c r="AV16" s="92">
        <f t="shared" si="0"/>
        <v>-8.4727272727274183</v>
      </c>
      <c r="AW16" s="92">
        <f t="shared" si="1"/>
        <v>-4.0632486546478424</v>
      </c>
    </row>
    <row r="17" spans="1:49" ht="15" customHeight="1" x14ac:dyDescent="0.25">
      <c r="A17" s="47" t="s">
        <v>13</v>
      </c>
      <c r="B17" s="48" t="s">
        <v>43</v>
      </c>
      <c r="C17" s="49">
        <v>1800</v>
      </c>
      <c r="D17" s="49">
        <v>1800</v>
      </c>
      <c r="E17" s="49">
        <v>1800</v>
      </c>
      <c r="F17" s="49">
        <v>1800</v>
      </c>
      <c r="G17" s="59">
        <v>1788.8</v>
      </c>
      <c r="H17" s="49">
        <v>2000</v>
      </c>
      <c r="I17" s="49">
        <v>2000</v>
      </c>
      <c r="J17" s="49">
        <v>2000</v>
      </c>
      <c r="K17" s="49">
        <v>1859.8886384349398</v>
      </c>
      <c r="L17" s="49">
        <v>1859.6</v>
      </c>
      <c r="M17" s="49">
        <v>1825</v>
      </c>
      <c r="N17" s="59">
        <v>1968.0640000000001</v>
      </c>
      <c r="O17" s="50">
        <v>2500</v>
      </c>
      <c r="P17" s="50">
        <v>2416.6666666666665</v>
      </c>
      <c r="Q17" s="50">
        <v>2580</v>
      </c>
      <c r="R17" s="50">
        <v>2477.7777777777778</v>
      </c>
      <c r="S17" s="50">
        <v>2305</v>
      </c>
      <c r="T17" s="51">
        <v>2070.8333333333335</v>
      </c>
      <c r="U17" s="50">
        <v>2075</v>
      </c>
      <c r="V17" s="50">
        <v>1745.4545454545455</v>
      </c>
      <c r="W17" s="50">
        <v>1893.75</v>
      </c>
      <c r="X17" s="52">
        <v>2350</v>
      </c>
      <c r="Y17" s="53">
        <v>2262.5</v>
      </c>
      <c r="Z17" s="50">
        <v>2062.5</v>
      </c>
      <c r="AA17" s="54">
        <v>2066.6666666666665</v>
      </c>
      <c r="AB17" s="55">
        <v>1950</v>
      </c>
      <c r="AC17" s="56">
        <v>1895</v>
      </c>
      <c r="AD17" s="57">
        <v>1815.625</v>
      </c>
      <c r="AE17" s="69">
        <v>1795</v>
      </c>
      <c r="AF17" s="23">
        <v>1800</v>
      </c>
      <c r="AG17" s="71">
        <v>1820</v>
      </c>
      <c r="AH17" s="72">
        <v>1846.1538461538462</v>
      </c>
      <c r="AI17" s="74">
        <v>2011.1111111111111</v>
      </c>
      <c r="AJ17" s="74">
        <v>2167.8571428571399</v>
      </c>
      <c r="AK17" s="72">
        <v>2200</v>
      </c>
      <c r="AL17" s="72">
        <v>1953.3333333333333</v>
      </c>
      <c r="AM17" s="75">
        <v>1961.5384615384614</v>
      </c>
      <c r="AN17" s="76">
        <v>1923.0769230769231</v>
      </c>
      <c r="AO17" s="77">
        <v>1960</v>
      </c>
      <c r="AP17" s="86">
        <v>1948.2051282051282</v>
      </c>
      <c r="AQ17" s="87">
        <v>2210</v>
      </c>
      <c r="AR17" s="87">
        <v>2200.5641025640998</v>
      </c>
      <c r="AS17" s="87">
        <v>2100.1111111111099</v>
      </c>
      <c r="AT17" s="10">
        <v>2120.3376068376001</v>
      </c>
      <c r="AU17" s="88">
        <v>2064.6399218281322</v>
      </c>
      <c r="AV17" s="92">
        <f t="shared" si="0"/>
        <v>2.6616535715645844</v>
      </c>
      <c r="AW17" s="92">
        <f t="shared" si="1"/>
        <v>-2.6268309739852622</v>
      </c>
    </row>
    <row r="18" spans="1:49" ht="15" customHeight="1" x14ac:dyDescent="0.25">
      <c r="A18" s="47" t="s">
        <v>14</v>
      </c>
      <c r="B18" s="48" t="s">
        <v>43</v>
      </c>
      <c r="C18" s="49">
        <v>1712.5</v>
      </c>
      <c r="D18" s="49">
        <v>1712.5</v>
      </c>
      <c r="E18" s="49">
        <v>1720.8333333333301</v>
      </c>
      <c r="F18" s="49">
        <v>2000</v>
      </c>
      <c r="G18" s="49">
        <v>2000</v>
      </c>
      <c r="H18" s="49">
        <v>2000</v>
      </c>
      <c r="I18" s="49">
        <v>2000</v>
      </c>
      <c r="J18" s="49">
        <v>1825</v>
      </c>
      <c r="K18" s="49">
        <v>2044.9498474480399</v>
      </c>
      <c r="L18" s="49">
        <v>2025.74815828445</v>
      </c>
      <c r="M18" s="49">
        <v>1900</v>
      </c>
      <c r="N18" s="49">
        <v>1923.3333333333301</v>
      </c>
      <c r="O18" s="50">
        <v>2533.3333333333298</v>
      </c>
      <c r="P18" s="50">
        <v>2944.4444444444443</v>
      </c>
      <c r="Q18" s="50">
        <v>2570</v>
      </c>
      <c r="R18" s="50">
        <v>2480</v>
      </c>
      <c r="S18" s="50">
        <v>2562.5</v>
      </c>
      <c r="T18" s="51">
        <v>2210</v>
      </c>
      <c r="U18" s="50">
        <v>2200</v>
      </c>
      <c r="V18" s="50">
        <v>1933.3333333333301</v>
      </c>
      <c r="W18" s="50">
        <v>1775.5555555555557</v>
      </c>
      <c r="X18" s="52">
        <v>2350</v>
      </c>
      <c r="Y18" s="53">
        <v>2563</v>
      </c>
      <c r="Z18" s="50">
        <v>2400</v>
      </c>
      <c r="AA18" s="54">
        <v>2115.5555555555602</v>
      </c>
      <c r="AB18" s="55">
        <v>2215</v>
      </c>
      <c r="AC18" s="56">
        <v>2185.5555555555602</v>
      </c>
      <c r="AD18" s="57">
        <v>2098.3333333333298</v>
      </c>
      <c r="AE18" s="69">
        <v>1838.5714285714287</v>
      </c>
      <c r="AF18" s="23">
        <v>1889.9</v>
      </c>
      <c r="AG18" s="71">
        <v>1860</v>
      </c>
      <c r="AH18" s="72">
        <v>1791.1111111111111</v>
      </c>
      <c r="AI18" s="74">
        <v>1865.4545454545455</v>
      </c>
      <c r="AJ18" s="74">
        <v>1918.1818181818201</v>
      </c>
      <c r="AK18" s="72">
        <v>2000</v>
      </c>
      <c r="AL18" s="72">
        <v>1748.4615384615386</v>
      </c>
      <c r="AM18" s="75">
        <v>1672.2222222222222</v>
      </c>
      <c r="AN18" s="76">
        <v>1680</v>
      </c>
      <c r="AO18" s="77">
        <v>1769.2307692307693</v>
      </c>
      <c r="AP18" s="86">
        <v>1853.8461538461499</v>
      </c>
      <c r="AQ18" s="87">
        <v>1763.6363636363637</v>
      </c>
      <c r="AR18" s="87">
        <v>1702.8571428571429</v>
      </c>
      <c r="AS18" s="87">
        <v>1733.2467532467533</v>
      </c>
      <c r="AT18" s="10">
        <v>1718.0519480519481</v>
      </c>
      <c r="AU18" s="88">
        <v>1755.49769541979</v>
      </c>
      <c r="AV18" s="92">
        <f t="shared" si="0"/>
        <v>-5.8943730525453706</v>
      </c>
      <c r="AW18" s="92">
        <f t="shared" si="1"/>
        <v>2.1795468647092213</v>
      </c>
    </row>
    <row r="19" spans="1:49" ht="15" customHeight="1" x14ac:dyDescent="0.25">
      <c r="A19" s="47" t="s">
        <v>15</v>
      </c>
      <c r="B19" s="48" t="s">
        <v>43</v>
      </c>
      <c r="C19" s="49">
        <v>1700</v>
      </c>
      <c r="D19" s="49">
        <v>1700</v>
      </c>
      <c r="E19" s="49">
        <v>1700</v>
      </c>
      <c r="F19" s="49">
        <v>1700</v>
      </c>
      <c r="G19" s="49">
        <v>1700</v>
      </c>
      <c r="H19" s="49">
        <v>2000</v>
      </c>
      <c r="I19" s="49">
        <v>2000</v>
      </c>
      <c r="J19" s="49">
        <v>1700</v>
      </c>
      <c r="K19" s="49">
        <v>2123.5248034756751</v>
      </c>
      <c r="L19" s="49">
        <v>1940.433132263415</v>
      </c>
      <c r="M19" s="49">
        <v>2000</v>
      </c>
      <c r="N19" s="49">
        <v>1900</v>
      </c>
      <c r="O19" s="50">
        <v>2500</v>
      </c>
      <c r="P19" s="50">
        <v>2500</v>
      </c>
      <c r="Q19" s="50">
        <v>2650</v>
      </c>
      <c r="R19" s="50">
        <v>2500</v>
      </c>
      <c r="S19" s="60">
        <v>2600.5</v>
      </c>
      <c r="T19" s="51">
        <v>2250</v>
      </c>
      <c r="U19" s="50">
        <v>2300</v>
      </c>
      <c r="V19" s="50">
        <v>2050</v>
      </c>
      <c r="W19" s="50">
        <v>2050</v>
      </c>
      <c r="X19" s="52">
        <v>2350</v>
      </c>
      <c r="Y19" s="53">
        <v>2150</v>
      </c>
      <c r="Z19" s="50">
        <v>2200</v>
      </c>
      <c r="AA19" s="54">
        <v>2500</v>
      </c>
      <c r="AB19" s="55">
        <v>2300</v>
      </c>
      <c r="AC19" s="56">
        <v>2150</v>
      </c>
      <c r="AD19" s="57">
        <v>2100</v>
      </c>
      <c r="AE19" s="69">
        <v>2500</v>
      </c>
      <c r="AF19" s="23">
        <v>2360.9499999999998</v>
      </c>
      <c r="AG19" s="71">
        <v>2314.2857142857101</v>
      </c>
      <c r="AH19" s="72">
        <v>2354.54545454545</v>
      </c>
      <c r="AI19" s="74">
        <v>2487.5</v>
      </c>
      <c r="AJ19" s="74">
        <v>2500</v>
      </c>
      <c r="AK19" s="72">
        <v>2200</v>
      </c>
      <c r="AL19" s="72">
        <v>1733.3333333333333</v>
      </c>
      <c r="AM19" s="75">
        <v>2023.3333333333301</v>
      </c>
      <c r="AN19" s="76">
        <v>2000</v>
      </c>
      <c r="AO19" s="77">
        <v>2011.6666666666652</v>
      </c>
      <c r="AP19" s="86">
        <v>2011.6666666666652</v>
      </c>
      <c r="AQ19" s="87">
        <v>2122.2222222222199</v>
      </c>
      <c r="AR19" s="87">
        <v>2011.1111111111099</v>
      </c>
      <c r="AS19" s="87">
        <v>1900</v>
      </c>
      <c r="AT19" s="10">
        <v>1925.55555555555</v>
      </c>
      <c r="AU19" s="88">
        <v>1931.9277289972899</v>
      </c>
      <c r="AV19" s="92">
        <f t="shared" si="0"/>
        <v>-22.334563658400405</v>
      </c>
      <c r="AW19" s="92">
        <f t="shared" si="1"/>
        <v>0.33092649149255515</v>
      </c>
    </row>
    <row r="20" spans="1:49" ht="15" customHeight="1" x14ac:dyDescent="0.25">
      <c r="A20" s="47" t="s">
        <v>16</v>
      </c>
      <c r="B20" s="48" t="s">
        <v>43</v>
      </c>
      <c r="C20" s="49">
        <v>1750</v>
      </c>
      <c r="D20" s="49">
        <v>1949.999999999995</v>
      </c>
      <c r="E20" s="49">
        <v>1825</v>
      </c>
      <c r="F20" s="49">
        <v>1820</v>
      </c>
      <c r="G20" s="49">
        <v>1800</v>
      </c>
      <c r="H20" s="49">
        <v>2010</v>
      </c>
      <c r="I20" s="49">
        <v>2250</v>
      </c>
      <c r="J20" s="49">
        <v>2150</v>
      </c>
      <c r="K20" s="49">
        <v>2168.2046732532849</v>
      </c>
      <c r="L20" s="49">
        <v>1894.9692398488501</v>
      </c>
      <c r="M20" s="49">
        <v>2250</v>
      </c>
      <c r="N20" s="49">
        <v>1987.75</v>
      </c>
      <c r="O20" s="50">
        <v>2542.8571428571399</v>
      </c>
      <c r="P20" s="50">
        <v>2700</v>
      </c>
      <c r="Q20" s="50">
        <v>2500</v>
      </c>
      <c r="R20" s="50">
        <v>2500</v>
      </c>
      <c r="S20" s="50">
        <v>2537.5</v>
      </c>
      <c r="T20" s="51">
        <v>2340</v>
      </c>
      <c r="U20" s="50">
        <v>2320</v>
      </c>
      <c r="V20" s="50">
        <v>2155.5555555555557</v>
      </c>
      <c r="W20" s="50">
        <v>1850</v>
      </c>
      <c r="X20" s="52">
        <v>2342.8571428571427</v>
      </c>
      <c r="Y20" s="53">
        <v>2150</v>
      </c>
      <c r="Z20" s="50">
        <v>2557.1428571428573</v>
      </c>
      <c r="AA20" s="54">
        <v>2233.3333333333298</v>
      </c>
      <c r="AB20" s="55">
        <v>2171.4285714285702</v>
      </c>
      <c r="AC20" s="56">
        <v>1985.7142857142858</v>
      </c>
      <c r="AD20" s="57">
        <v>1833.3333333333333</v>
      </c>
      <c r="AE20" s="69">
        <v>1825</v>
      </c>
      <c r="AF20" s="23">
        <v>1840</v>
      </c>
      <c r="AG20" s="71">
        <v>1820</v>
      </c>
      <c r="AH20" s="72">
        <v>1866.6666666666667</v>
      </c>
      <c r="AI20" s="74">
        <v>1925</v>
      </c>
      <c r="AJ20" s="74">
        <v>1942.8571428571429</v>
      </c>
      <c r="AK20" s="72">
        <v>2075</v>
      </c>
      <c r="AL20" s="72">
        <v>2077.5</v>
      </c>
      <c r="AM20" s="75">
        <v>1985.7142857142858</v>
      </c>
      <c r="AN20" s="76">
        <v>1916.6666666666667</v>
      </c>
      <c r="AO20" s="77">
        <v>1915</v>
      </c>
      <c r="AP20" s="86">
        <v>1936.6666666666699</v>
      </c>
      <c r="AQ20" s="87">
        <v>1962.5</v>
      </c>
      <c r="AR20" s="87">
        <v>1875</v>
      </c>
      <c r="AS20" s="87">
        <v>1972.7272727272727</v>
      </c>
      <c r="AT20" s="10">
        <v>1925</v>
      </c>
      <c r="AU20" s="88">
        <v>1961.3046870157868</v>
      </c>
      <c r="AV20" s="92">
        <f t="shared" si="0"/>
        <v>1.8859577670538616</v>
      </c>
      <c r="AW20" s="92">
        <f t="shared" si="1"/>
        <v>1.8859577670538616</v>
      </c>
    </row>
    <row r="21" spans="1:49" ht="15" customHeight="1" x14ac:dyDescent="0.25">
      <c r="A21" s="47" t="s">
        <v>17</v>
      </c>
      <c r="B21" s="48" t="s">
        <v>43</v>
      </c>
      <c r="C21" s="49">
        <v>1800</v>
      </c>
      <c r="D21" s="49">
        <v>1800</v>
      </c>
      <c r="E21" s="49">
        <v>1800</v>
      </c>
      <c r="F21" s="49">
        <v>1950</v>
      </c>
      <c r="G21" s="49">
        <v>1950</v>
      </c>
      <c r="H21" s="49">
        <v>2000</v>
      </c>
      <c r="I21" s="49">
        <v>1970</v>
      </c>
      <c r="J21" s="49">
        <v>1970.68</v>
      </c>
      <c r="K21" s="49">
        <v>1970</v>
      </c>
      <c r="L21" s="49">
        <v>1970.7</v>
      </c>
      <c r="M21" s="49">
        <v>1970</v>
      </c>
      <c r="N21" s="49">
        <v>2000</v>
      </c>
      <c r="O21" s="50">
        <v>2500</v>
      </c>
      <c r="P21" s="50">
        <v>2500</v>
      </c>
      <c r="Q21" s="50">
        <v>2250</v>
      </c>
      <c r="R21" s="50">
        <v>2500</v>
      </c>
      <c r="S21" s="60">
        <v>2450</v>
      </c>
      <c r="T21" s="51">
        <v>2350</v>
      </c>
      <c r="U21" s="50">
        <v>2200</v>
      </c>
      <c r="V21" s="50">
        <v>1800</v>
      </c>
      <c r="W21" s="50">
        <v>1775</v>
      </c>
      <c r="X21" s="52">
        <v>2400</v>
      </c>
      <c r="Y21" s="84">
        <v>2255.9699999999998</v>
      </c>
      <c r="Z21" s="50">
        <v>2100</v>
      </c>
      <c r="AA21" s="54">
        <v>2180</v>
      </c>
      <c r="AB21" s="55">
        <v>2133.3333333333298</v>
      </c>
      <c r="AC21" s="56">
        <v>1950</v>
      </c>
      <c r="AD21" s="57">
        <v>1812.5</v>
      </c>
      <c r="AE21" s="69">
        <v>1950</v>
      </c>
      <c r="AF21" s="23">
        <v>1952.88</v>
      </c>
      <c r="AG21" s="71">
        <v>1950</v>
      </c>
      <c r="AH21" s="72">
        <v>1900</v>
      </c>
      <c r="AI21" s="74">
        <v>2100</v>
      </c>
      <c r="AJ21" s="74">
        <v>2200</v>
      </c>
      <c r="AK21" s="72">
        <v>2100</v>
      </c>
      <c r="AL21" s="72">
        <v>1916.6666666666667</v>
      </c>
      <c r="AM21" s="75">
        <v>1966.6666666666699</v>
      </c>
      <c r="AN21" s="76">
        <v>2000</v>
      </c>
      <c r="AO21" s="77">
        <v>2080</v>
      </c>
      <c r="AP21" s="86">
        <v>1983.3333333333301</v>
      </c>
      <c r="AQ21" s="87">
        <v>1933.3333333333301</v>
      </c>
      <c r="AR21" s="87">
        <v>1850</v>
      </c>
      <c r="AS21" s="87">
        <v>1900</v>
      </c>
      <c r="AT21" s="10">
        <v>1900</v>
      </c>
      <c r="AU21" s="88">
        <v>1952.1053342023199</v>
      </c>
      <c r="AV21" s="92">
        <f t="shared" si="0"/>
        <v>-7.0426031332228618</v>
      </c>
      <c r="AW21" s="92">
        <f t="shared" si="1"/>
        <v>2.7423860106484161</v>
      </c>
    </row>
    <row r="22" spans="1:49" ht="15" customHeight="1" x14ac:dyDescent="0.25">
      <c r="A22" s="47" t="s">
        <v>18</v>
      </c>
      <c r="B22" s="48" t="s">
        <v>43</v>
      </c>
      <c r="C22" s="49">
        <v>1900</v>
      </c>
      <c r="D22" s="49">
        <v>1900</v>
      </c>
      <c r="E22" s="49">
        <v>1800</v>
      </c>
      <c r="F22" s="49">
        <v>1750</v>
      </c>
      <c r="G22" s="49">
        <v>1833.3333333333301</v>
      </c>
      <c r="H22" s="49">
        <v>2000</v>
      </c>
      <c r="I22" s="49">
        <v>2250</v>
      </c>
      <c r="J22" s="49">
        <v>1866.6666666666699</v>
      </c>
      <c r="K22" s="59">
        <v>1825.9999999999968</v>
      </c>
      <c r="L22" s="49">
        <v>2155.2400111659999</v>
      </c>
      <c r="M22" s="49">
        <v>1880</v>
      </c>
      <c r="N22" s="49">
        <v>2200</v>
      </c>
      <c r="O22" s="50">
        <v>2566.6666666666702</v>
      </c>
      <c r="P22" s="50">
        <v>2500</v>
      </c>
      <c r="Q22" s="50">
        <v>2250</v>
      </c>
      <c r="R22" s="50">
        <v>2500</v>
      </c>
      <c r="S22" s="50">
        <v>2300</v>
      </c>
      <c r="T22" s="51">
        <v>2000</v>
      </c>
      <c r="U22" s="50">
        <v>2145</v>
      </c>
      <c r="V22" s="50">
        <v>2175</v>
      </c>
      <c r="W22" s="50">
        <v>1750</v>
      </c>
      <c r="X22" s="52">
        <v>2400</v>
      </c>
      <c r="Y22" s="53">
        <v>2450</v>
      </c>
      <c r="Z22" s="50">
        <v>2200</v>
      </c>
      <c r="AA22" s="54">
        <v>2000</v>
      </c>
      <c r="AB22" s="55">
        <v>2100</v>
      </c>
      <c r="AC22" s="56">
        <v>1966.6666666666667</v>
      </c>
      <c r="AD22" s="57">
        <v>1893.75</v>
      </c>
      <c r="AE22" s="69">
        <v>1687.5</v>
      </c>
      <c r="AF22" s="23">
        <v>1716.6666666666699</v>
      </c>
      <c r="AG22" s="71">
        <v>1760</v>
      </c>
      <c r="AH22" s="72">
        <v>1825</v>
      </c>
      <c r="AI22" s="74">
        <v>1800</v>
      </c>
      <c r="AJ22" s="74">
        <v>2000</v>
      </c>
      <c r="AK22" s="72">
        <v>2000.8</v>
      </c>
      <c r="AL22" s="72">
        <v>1888.6666666666667</v>
      </c>
      <c r="AM22" s="75">
        <v>1755.3333333333333</v>
      </c>
      <c r="AN22" s="76">
        <v>1725</v>
      </c>
      <c r="AO22" s="77">
        <v>1740.1666666666665</v>
      </c>
      <c r="AP22" s="86">
        <v>1800</v>
      </c>
      <c r="AQ22" s="87">
        <v>1891.6666666666699</v>
      </c>
      <c r="AR22" s="87">
        <v>1851.6666666666699</v>
      </c>
      <c r="AS22" s="87">
        <v>1916.6666666666667</v>
      </c>
      <c r="AT22" s="10">
        <v>1925</v>
      </c>
      <c r="AU22" s="88">
        <v>1860.8347106976084</v>
      </c>
      <c r="AV22" s="92">
        <f t="shared" si="0"/>
        <v>3.3797061498671357</v>
      </c>
      <c r="AW22" s="92">
        <f t="shared" si="1"/>
        <v>-3.3332617819424182</v>
      </c>
    </row>
    <row r="23" spans="1:49" ht="15" customHeight="1" x14ac:dyDescent="0.25">
      <c r="A23" s="47" t="s">
        <v>19</v>
      </c>
      <c r="B23" s="48" t="s">
        <v>43</v>
      </c>
      <c r="C23" s="49">
        <v>2000</v>
      </c>
      <c r="D23" s="49">
        <v>1950.55</v>
      </c>
      <c r="E23" s="49">
        <v>1950</v>
      </c>
      <c r="F23" s="49">
        <v>1950</v>
      </c>
      <c r="G23" s="49">
        <v>1950</v>
      </c>
      <c r="H23" s="49">
        <v>2150</v>
      </c>
      <c r="I23" s="49">
        <v>2000</v>
      </c>
      <c r="J23" s="49">
        <v>1900</v>
      </c>
      <c r="K23" s="59">
        <v>1994</v>
      </c>
      <c r="L23" s="49">
        <v>2162.0800476157701</v>
      </c>
      <c r="M23" s="49">
        <v>1975</v>
      </c>
      <c r="N23" s="49">
        <v>2200</v>
      </c>
      <c r="O23" s="50">
        <v>2750</v>
      </c>
      <c r="P23" s="50">
        <v>2500</v>
      </c>
      <c r="Q23" s="50">
        <v>2350</v>
      </c>
      <c r="R23" s="50">
        <v>2500</v>
      </c>
      <c r="S23" s="50">
        <v>2300</v>
      </c>
      <c r="T23" s="51">
        <v>2116.6666666666665</v>
      </c>
      <c r="U23" s="50">
        <v>2200</v>
      </c>
      <c r="V23" s="50">
        <v>1800</v>
      </c>
      <c r="W23" s="50">
        <v>1750</v>
      </c>
      <c r="X23" s="52">
        <v>2400</v>
      </c>
      <c r="Y23" s="53">
        <v>2550</v>
      </c>
      <c r="Z23" s="50">
        <v>2242.3464672904756</v>
      </c>
      <c r="AA23" s="54">
        <v>2250</v>
      </c>
      <c r="AB23" s="55">
        <v>2150</v>
      </c>
      <c r="AC23" s="56">
        <v>2033.3333333333333</v>
      </c>
      <c r="AD23" s="57">
        <v>1925</v>
      </c>
      <c r="AE23" s="69">
        <v>1800</v>
      </c>
      <c r="AF23" s="23">
        <v>1800.75</v>
      </c>
      <c r="AG23" s="71">
        <v>1810</v>
      </c>
      <c r="AH23" s="72">
        <v>1800</v>
      </c>
      <c r="AI23" s="74">
        <v>2075</v>
      </c>
      <c r="AJ23" s="74">
        <v>2100</v>
      </c>
      <c r="AK23" s="72">
        <v>2000</v>
      </c>
      <c r="AL23" s="72">
        <v>2200</v>
      </c>
      <c r="AM23" s="75">
        <v>2066.6666666666665</v>
      </c>
      <c r="AN23" s="76">
        <v>2100</v>
      </c>
      <c r="AO23" s="77">
        <v>2083.333333333333</v>
      </c>
      <c r="AP23" s="86">
        <v>1980</v>
      </c>
      <c r="AQ23" s="87">
        <v>1900</v>
      </c>
      <c r="AR23" s="87">
        <v>1875</v>
      </c>
      <c r="AS23" s="87">
        <v>1918.3333333333333</v>
      </c>
      <c r="AT23" s="10">
        <v>1875.33</v>
      </c>
      <c r="AU23" s="88">
        <v>1906.29483284394</v>
      </c>
      <c r="AV23" s="92">
        <f t="shared" si="0"/>
        <v>-8.1303695014968707</v>
      </c>
      <c r="AW23" s="92">
        <f t="shared" si="1"/>
        <v>1.65116714625906</v>
      </c>
    </row>
    <row r="24" spans="1:49" ht="15" customHeight="1" x14ac:dyDescent="0.25">
      <c r="A24" s="47" t="s">
        <v>20</v>
      </c>
      <c r="B24" s="48" t="s">
        <v>43</v>
      </c>
      <c r="C24" s="49">
        <v>1801.7857142857099</v>
      </c>
      <c r="D24" s="49">
        <v>1838.8888888888901</v>
      </c>
      <c r="E24" s="49">
        <v>1835.7142857142801</v>
      </c>
      <c r="F24" s="49">
        <v>1840</v>
      </c>
      <c r="G24" s="49">
        <v>1833.3333333333301</v>
      </c>
      <c r="H24" s="49">
        <v>2200</v>
      </c>
      <c r="I24" s="49">
        <v>2093.75</v>
      </c>
      <c r="J24" s="49">
        <v>1970.8333333333301</v>
      </c>
      <c r="K24" s="59">
        <v>1927.6</v>
      </c>
      <c r="L24" s="49">
        <v>2046.370005583</v>
      </c>
      <c r="M24" s="49">
        <v>1923.9583333333301</v>
      </c>
      <c r="N24" s="49">
        <v>1944.44444444444</v>
      </c>
      <c r="O24" s="50">
        <v>2572.2222222222199</v>
      </c>
      <c r="P24" s="50">
        <v>2500</v>
      </c>
      <c r="Q24" s="50">
        <v>2278.5714285714284</v>
      </c>
      <c r="R24" s="50">
        <v>2383.3333333333335</v>
      </c>
      <c r="S24" s="50">
        <v>2300</v>
      </c>
      <c r="T24" s="51">
        <v>2250</v>
      </c>
      <c r="U24" s="50">
        <v>2375</v>
      </c>
      <c r="V24" s="50">
        <v>1960</v>
      </c>
      <c r="W24" s="50">
        <v>1757.1428571428571</v>
      </c>
      <c r="X24" s="52">
        <v>2412.5</v>
      </c>
      <c r="Y24" s="53">
        <v>2511.11</v>
      </c>
      <c r="Z24" s="50">
        <v>2200</v>
      </c>
      <c r="AA24" s="54">
        <v>2186.6666666666702</v>
      </c>
      <c r="AB24" s="55">
        <v>2135.7142857142899</v>
      </c>
      <c r="AC24" s="56">
        <v>2050</v>
      </c>
      <c r="AD24" s="57">
        <v>1971.4285714285713</v>
      </c>
      <c r="AE24" s="69">
        <v>1900</v>
      </c>
      <c r="AF24" s="23">
        <v>1875</v>
      </c>
      <c r="AG24" s="71">
        <v>1857.1428571428601</v>
      </c>
      <c r="AH24" s="72">
        <v>2000</v>
      </c>
      <c r="AI24" s="74">
        <v>2114.2857142857101</v>
      </c>
      <c r="AJ24" s="74">
        <v>2195</v>
      </c>
      <c r="AK24" s="72">
        <v>1980.952380952381</v>
      </c>
      <c r="AL24" s="72">
        <v>2357.1428571428573</v>
      </c>
      <c r="AM24" s="75">
        <v>2171.4285714285716</v>
      </c>
      <c r="AN24" s="76">
        <v>1950</v>
      </c>
      <c r="AO24" s="77">
        <v>1978.1818181818201</v>
      </c>
      <c r="AP24" s="86">
        <v>1985.7142857142858</v>
      </c>
      <c r="AQ24" s="87">
        <v>1950</v>
      </c>
      <c r="AR24" s="87">
        <v>1935.7142857142858</v>
      </c>
      <c r="AS24" s="87">
        <v>1942.8571428571429</v>
      </c>
      <c r="AT24" s="10">
        <v>1925</v>
      </c>
      <c r="AU24" s="88">
        <v>1878.57142857143</v>
      </c>
      <c r="AV24" s="92">
        <f t="shared" si="0"/>
        <v>-11.148648648648404</v>
      </c>
      <c r="AW24" s="92">
        <f t="shared" si="1"/>
        <v>-2.4118738404451929</v>
      </c>
    </row>
    <row r="25" spans="1:49" ht="15" customHeight="1" x14ac:dyDescent="0.25">
      <c r="A25" s="47" t="s">
        <v>21</v>
      </c>
      <c r="B25" s="48" t="s">
        <v>43</v>
      </c>
      <c r="C25" s="59">
        <v>1900.65</v>
      </c>
      <c r="D25" s="49">
        <v>2000</v>
      </c>
      <c r="E25" s="49">
        <v>1900</v>
      </c>
      <c r="F25" s="49">
        <v>1891.6666666666699</v>
      </c>
      <c r="G25" s="49">
        <v>1883.3333333333301</v>
      </c>
      <c r="H25" s="49">
        <v>2200</v>
      </c>
      <c r="I25" s="49">
        <v>2250</v>
      </c>
      <c r="J25" s="49">
        <v>1925</v>
      </c>
      <c r="K25" s="59">
        <v>1876.2</v>
      </c>
      <c r="L25" s="49">
        <v>2007.7853545671601</v>
      </c>
      <c r="M25" s="49">
        <v>1916.6666666666652</v>
      </c>
      <c r="N25" s="49">
        <v>2000</v>
      </c>
      <c r="O25" s="50">
        <v>2575</v>
      </c>
      <c r="P25" s="50">
        <v>3000</v>
      </c>
      <c r="Q25" s="50">
        <v>2500</v>
      </c>
      <c r="R25" s="50">
        <v>2425</v>
      </c>
      <c r="S25" s="50">
        <v>2350</v>
      </c>
      <c r="T25" s="51">
        <v>2400</v>
      </c>
      <c r="U25" s="50">
        <v>2370</v>
      </c>
      <c r="V25" s="50">
        <v>2150</v>
      </c>
      <c r="W25" s="50">
        <v>1850</v>
      </c>
      <c r="X25" s="52">
        <v>2400</v>
      </c>
      <c r="Y25" s="53">
        <v>2375</v>
      </c>
      <c r="Z25" s="50">
        <v>2500</v>
      </c>
      <c r="AA25" s="54">
        <v>2000</v>
      </c>
      <c r="AB25" s="55">
        <v>2145.5</v>
      </c>
      <c r="AC25" s="56">
        <v>2075</v>
      </c>
      <c r="AD25" s="57">
        <v>2050.3333333333298</v>
      </c>
      <c r="AE25" s="69">
        <v>2125</v>
      </c>
      <c r="AF25" s="23">
        <v>2100.86</v>
      </c>
      <c r="AG25" s="71">
        <v>2009.95</v>
      </c>
      <c r="AH25" s="72">
        <v>2000</v>
      </c>
      <c r="AI25" s="74">
        <v>2100</v>
      </c>
      <c r="AJ25" s="74">
        <v>2100</v>
      </c>
      <c r="AK25" s="72">
        <v>2050</v>
      </c>
      <c r="AL25" s="72">
        <v>2000</v>
      </c>
      <c r="AM25" s="75">
        <v>2000</v>
      </c>
      <c r="AN25" s="76">
        <v>1950</v>
      </c>
      <c r="AO25" s="77">
        <v>2000</v>
      </c>
      <c r="AP25" s="86">
        <v>2050</v>
      </c>
      <c r="AQ25" s="87">
        <v>2200</v>
      </c>
      <c r="AR25" s="87">
        <v>2100</v>
      </c>
      <c r="AS25" s="87">
        <v>2000</v>
      </c>
      <c r="AT25" s="10">
        <v>1925</v>
      </c>
      <c r="AU25" s="88">
        <v>2032.7630431849809</v>
      </c>
      <c r="AV25" s="92">
        <f t="shared" si="0"/>
        <v>-3.2017598483342424</v>
      </c>
      <c r="AW25" s="92">
        <f t="shared" si="1"/>
        <v>5.5980801654535544</v>
      </c>
    </row>
    <row r="26" spans="1:49" ht="15" customHeight="1" x14ac:dyDescent="0.25">
      <c r="A26" s="47" t="s">
        <v>22</v>
      </c>
      <c r="B26" s="48" t="s">
        <v>43</v>
      </c>
      <c r="C26" s="49">
        <v>1851.6666666666699</v>
      </c>
      <c r="D26" s="49">
        <v>1803.125</v>
      </c>
      <c r="E26" s="49">
        <v>1812.5</v>
      </c>
      <c r="F26" s="49">
        <v>1900</v>
      </c>
      <c r="G26" s="49">
        <v>1875</v>
      </c>
      <c r="H26" s="49">
        <v>1975</v>
      </c>
      <c r="I26" s="49">
        <v>2000</v>
      </c>
      <c r="J26" s="49">
        <v>1855</v>
      </c>
      <c r="K26" s="59">
        <v>1869.1</v>
      </c>
      <c r="L26" s="49">
        <v>2080.30560491304</v>
      </c>
      <c r="M26" s="49">
        <v>1845.8333333333301</v>
      </c>
      <c r="N26" s="49">
        <v>2130</v>
      </c>
      <c r="O26" s="50">
        <v>2592.8571428571399</v>
      </c>
      <c r="P26" s="50">
        <v>2650</v>
      </c>
      <c r="Q26" s="50">
        <v>2448</v>
      </c>
      <c r="R26" s="50">
        <v>2392.8571428571427</v>
      </c>
      <c r="S26" s="50">
        <v>2531.25</v>
      </c>
      <c r="T26" s="51">
        <v>2005</v>
      </c>
      <c r="U26" s="50">
        <v>2100.98</v>
      </c>
      <c r="V26" s="50">
        <v>2014.2857142857142</v>
      </c>
      <c r="W26" s="50">
        <v>1875</v>
      </c>
      <c r="X26" s="52">
        <v>2400</v>
      </c>
      <c r="Y26" s="53">
        <v>2100</v>
      </c>
      <c r="Z26" s="50">
        <v>2400</v>
      </c>
      <c r="AA26" s="54">
        <v>2380</v>
      </c>
      <c r="AB26" s="55">
        <v>2264.2857142857101</v>
      </c>
      <c r="AC26" s="56">
        <v>2230</v>
      </c>
      <c r="AD26" s="57">
        <v>2207.1428571428601</v>
      </c>
      <c r="AE26" s="69">
        <v>1987.5</v>
      </c>
      <c r="AF26" s="23">
        <v>1975</v>
      </c>
      <c r="AG26" s="71">
        <v>1930</v>
      </c>
      <c r="AH26" s="72">
        <v>1950</v>
      </c>
      <c r="AI26" s="74">
        <v>1966.6666666666699</v>
      </c>
      <c r="AJ26" s="74">
        <v>2000</v>
      </c>
      <c r="AK26" s="72">
        <v>1983.3333333333333</v>
      </c>
      <c r="AL26" s="72">
        <v>2000</v>
      </c>
      <c r="AM26" s="75">
        <v>1850</v>
      </c>
      <c r="AN26" s="76">
        <v>2010</v>
      </c>
      <c r="AO26" s="77">
        <v>1925</v>
      </c>
      <c r="AP26" s="86">
        <v>1900</v>
      </c>
      <c r="AQ26" s="87">
        <v>1950</v>
      </c>
      <c r="AR26" s="87">
        <v>1890</v>
      </c>
      <c r="AS26" s="87">
        <v>1920</v>
      </c>
      <c r="AT26" s="10">
        <v>1875</v>
      </c>
      <c r="AU26" s="88">
        <v>1935.9383440974948</v>
      </c>
      <c r="AV26" s="92">
        <f t="shared" si="0"/>
        <v>-1.5624570797885635</v>
      </c>
      <c r="AW26" s="92">
        <f t="shared" si="1"/>
        <v>3.2500450185330556</v>
      </c>
    </row>
    <row r="27" spans="1:49" ht="15" customHeight="1" x14ac:dyDescent="0.25">
      <c r="A27" s="47" t="s">
        <v>23</v>
      </c>
      <c r="B27" s="48" t="s">
        <v>43</v>
      </c>
      <c r="C27" s="49">
        <v>1868.75</v>
      </c>
      <c r="D27" s="49">
        <v>1818.75</v>
      </c>
      <c r="E27" s="49">
        <v>1894.44444444444</v>
      </c>
      <c r="F27" s="49">
        <v>1816.6666666666599</v>
      </c>
      <c r="G27" s="49">
        <v>1837.5</v>
      </c>
      <c r="H27" s="49">
        <v>1875</v>
      </c>
      <c r="I27" s="49">
        <v>2092.8571428571399</v>
      </c>
      <c r="J27" s="49">
        <v>1858.3333333333301</v>
      </c>
      <c r="K27" s="59">
        <v>1831.75</v>
      </c>
      <c r="L27" s="49">
        <v>1962.91920332524</v>
      </c>
      <c r="M27" s="49">
        <v>1940</v>
      </c>
      <c r="N27" s="49">
        <v>1912.5</v>
      </c>
      <c r="O27" s="50">
        <v>2527.2727272727302</v>
      </c>
      <c r="P27" s="50">
        <v>2800</v>
      </c>
      <c r="Q27" s="50">
        <v>2533.3333333333298</v>
      </c>
      <c r="R27" s="50">
        <v>2300</v>
      </c>
      <c r="S27" s="50">
        <v>2500</v>
      </c>
      <c r="T27" s="51">
        <v>2200</v>
      </c>
      <c r="U27" s="50">
        <v>2133.3333333333298</v>
      </c>
      <c r="V27" s="50">
        <v>2000</v>
      </c>
      <c r="W27" s="50">
        <v>1850</v>
      </c>
      <c r="X27" s="52">
        <v>2400</v>
      </c>
      <c r="Y27" s="53">
        <v>2550</v>
      </c>
      <c r="Z27" s="50">
        <v>2400</v>
      </c>
      <c r="AA27" s="54">
        <v>2270</v>
      </c>
      <c r="AB27" s="55">
        <v>2180</v>
      </c>
      <c r="AC27" s="61">
        <v>2100</v>
      </c>
      <c r="AD27" s="57">
        <v>2150</v>
      </c>
      <c r="AE27" s="69">
        <v>2163.3333333333298</v>
      </c>
      <c r="AF27" s="23">
        <v>2116.6666666666702</v>
      </c>
      <c r="AG27" s="71">
        <v>2100</v>
      </c>
      <c r="AH27" s="72">
        <v>2105</v>
      </c>
      <c r="AI27" s="74">
        <v>2000</v>
      </c>
      <c r="AJ27" s="74">
        <v>1900</v>
      </c>
      <c r="AK27" s="72">
        <v>1945.4545454545455</v>
      </c>
      <c r="AL27" s="72">
        <v>2000</v>
      </c>
      <c r="AM27" s="75">
        <v>1900</v>
      </c>
      <c r="AN27" s="76">
        <v>1933.3333333333301</v>
      </c>
      <c r="AO27" s="77">
        <v>1916.6666666666652</v>
      </c>
      <c r="AP27" s="86">
        <v>1933.3333333333333</v>
      </c>
      <c r="AQ27" s="87">
        <v>1980</v>
      </c>
      <c r="AR27" s="87">
        <v>1880</v>
      </c>
      <c r="AS27" s="87">
        <v>1900</v>
      </c>
      <c r="AT27" s="10">
        <v>1870</v>
      </c>
      <c r="AU27" s="88">
        <v>1900</v>
      </c>
      <c r="AV27" s="92">
        <f t="shared" si="0"/>
        <v>-5</v>
      </c>
      <c r="AW27" s="92">
        <f t="shared" si="1"/>
        <v>1.6042780748663104</v>
      </c>
    </row>
    <row r="28" spans="1:49" ht="15" customHeight="1" x14ac:dyDescent="0.25">
      <c r="A28" s="47" t="s">
        <v>24</v>
      </c>
      <c r="B28" s="48" t="s">
        <v>43</v>
      </c>
      <c r="C28" s="49">
        <v>1835.7142857142801</v>
      </c>
      <c r="D28" s="49">
        <v>1881.25</v>
      </c>
      <c r="E28" s="49">
        <v>1858.3333333333301</v>
      </c>
      <c r="F28" s="49">
        <v>2000</v>
      </c>
      <c r="G28" s="49">
        <v>1825</v>
      </c>
      <c r="H28" s="49">
        <v>1875</v>
      </c>
      <c r="I28" s="49">
        <v>2022.2222222222199</v>
      </c>
      <c r="J28" s="49">
        <v>1933.3333333333301</v>
      </c>
      <c r="K28" s="59">
        <v>1919.3</v>
      </c>
      <c r="L28" s="49">
        <v>2103.4600362986498</v>
      </c>
      <c r="M28" s="49">
        <v>1813.888888888885</v>
      </c>
      <c r="N28" s="49">
        <v>1900</v>
      </c>
      <c r="O28" s="50">
        <v>2650</v>
      </c>
      <c r="P28" s="50">
        <v>2425</v>
      </c>
      <c r="Q28" s="50">
        <v>2457.8947368421054</v>
      </c>
      <c r="R28" s="50">
        <v>2366.6666666666665</v>
      </c>
      <c r="S28" s="50">
        <v>2347.0588235294117</v>
      </c>
      <c r="T28" s="51">
        <v>2250</v>
      </c>
      <c r="U28" s="50">
        <v>2135.77</v>
      </c>
      <c r="V28" s="50">
        <v>1889.4736842105262</v>
      </c>
      <c r="W28" s="50">
        <v>2031.578947368421</v>
      </c>
      <c r="X28" s="52">
        <v>2400</v>
      </c>
      <c r="Y28" s="53">
        <v>2502.5</v>
      </c>
      <c r="Z28" s="50">
        <v>2344.1176470588198</v>
      </c>
      <c r="AA28" s="54">
        <v>2290.4761904761899</v>
      </c>
      <c r="AB28" s="55">
        <v>2190</v>
      </c>
      <c r="AC28" s="56">
        <v>2193</v>
      </c>
      <c r="AD28" s="57">
        <v>2113.8888888888901</v>
      </c>
      <c r="AE28" s="69">
        <v>1910</v>
      </c>
      <c r="AF28" s="23">
        <v>1856.25</v>
      </c>
      <c r="AG28" s="71">
        <v>1846.89655172414</v>
      </c>
      <c r="AH28" s="72">
        <v>1922.7272727272727</v>
      </c>
      <c r="AI28" s="74">
        <v>1931.578947368421</v>
      </c>
      <c r="AJ28" s="74">
        <v>2086.95652173913</v>
      </c>
      <c r="AK28" s="72">
        <v>1954.5454545454545</v>
      </c>
      <c r="AL28" s="72">
        <v>2020</v>
      </c>
      <c r="AM28" s="75">
        <v>1894.7368421052631</v>
      </c>
      <c r="AN28" s="76">
        <v>1901.1764705882354</v>
      </c>
      <c r="AO28" s="77">
        <v>1899.4736842105301</v>
      </c>
      <c r="AP28" s="86">
        <v>1898.4623323013429</v>
      </c>
      <c r="AQ28" s="87">
        <v>1966.6666666666699</v>
      </c>
      <c r="AR28" s="87">
        <v>1912.1031991744082</v>
      </c>
      <c r="AS28" s="87">
        <v>1947.0588235294117</v>
      </c>
      <c r="AT28" s="10">
        <v>1898.51</v>
      </c>
      <c r="AU28" s="88">
        <v>1790</v>
      </c>
      <c r="AV28" s="92">
        <f t="shared" si="0"/>
        <v>-7.3297002724795641</v>
      </c>
      <c r="AW28" s="92">
        <f t="shared" si="1"/>
        <v>-5.7155348141437221</v>
      </c>
    </row>
    <row r="29" spans="1:49" ht="15" customHeight="1" x14ac:dyDescent="0.25">
      <c r="A29" s="47" t="s">
        <v>25</v>
      </c>
      <c r="B29" s="48" t="s">
        <v>43</v>
      </c>
      <c r="C29" s="49">
        <v>1854.1666666666699</v>
      </c>
      <c r="D29" s="49">
        <v>1860.7142857142801</v>
      </c>
      <c r="E29" s="49">
        <v>1852.9761904761799</v>
      </c>
      <c r="F29" s="49">
        <v>1814.88095238095</v>
      </c>
      <c r="G29" s="49">
        <v>1849.2857142857099</v>
      </c>
      <c r="H29" s="49">
        <v>1875</v>
      </c>
      <c r="I29" s="49">
        <v>2050</v>
      </c>
      <c r="J29" s="49">
        <v>1868.75</v>
      </c>
      <c r="K29" s="59">
        <v>1843.4885714285699</v>
      </c>
      <c r="L29" s="49">
        <v>2126.6706169457602</v>
      </c>
      <c r="M29" s="49">
        <v>1865.625</v>
      </c>
      <c r="N29" s="49">
        <v>1865</v>
      </c>
      <c r="O29" s="50">
        <v>2594.1176470588198</v>
      </c>
      <c r="P29" s="50">
        <v>2860</v>
      </c>
      <c r="Q29" s="50">
        <v>2583.3333333333335</v>
      </c>
      <c r="R29" s="50">
        <v>2500</v>
      </c>
      <c r="S29" s="50">
        <v>2516.6666666666665</v>
      </c>
      <c r="T29" s="51">
        <v>2350</v>
      </c>
      <c r="U29" s="50">
        <v>2225</v>
      </c>
      <c r="V29" s="50">
        <v>2140</v>
      </c>
      <c r="W29" s="50">
        <v>1887.5</v>
      </c>
      <c r="X29" s="52">
        <v>2400</v>
      </c>
      <c r="Y29" s="53">
        <v>2150</v>
      </c>
      <c r="Z29" s="50">
        <v>2125</v>
      </c>
      <c r="AA29" s="54">
        <v>2020</v>
      </c>
      <c r="AB29" s="55">
        <v>2050</v>
      </c>
      <c r="AC29" s="56">
        <v>2066.6666666666665</v>
      </c>
      <c r="AD29" s="57">
        <v>2020</v>
      </c>
      <c r="AE29" s="69">
        <v>2100</v>
      </c>
      <c r="AF29" s="23">
        <v>2025</v>
      </c>
      <c r="AG29" s="71">
        <v>2005.7142857142901</v>
      </c>
      <c r="AH29" s="72">
        <v>2100.4285714285702</v>
      </c>
      <c r="AI29" s="74">
        <v>2160</v>
      </c>
      <c r="AJ29" s="74">
        <v>2190</v>
      </c>
      <c r="AK29" s="72">
        <v>2088.2352941176468</v>
      </c>
      <c r="AL29" s="72">
        <v>2000</v>
      </c>
      <c r="AM29" s="75">
        <v>2133.3333333333298</v>
      </c>
      <c r="AN29" s="76">
        <v>2133.3333333333335</v>
      </c>
      <c r="AO29" s="77">
        <v>2100</v>
      </c>
      <c r="AP29" s="86">
        <v>1980</v>
      </c>
      <c r="AQ29" s="87">
        <v>2142.8571428571427</v>
      </c>
      <c r="AR29" s="87">
        <v>2133.3333333333298</v>
      </c>
      <c r="AS29" s="87">
        <v>2066.6666666666665</v>
      </c>
      <c r="AT29" s="10">
        <v>2071.42</v>
      </c>
      <c r="AU29" s="88">
        <v>2060</v>
      </c>
      <c r="AV29" s="92">
        <f t="shared" si="0"/>
        <v>-4.6296296296296298</v>
      </c>
      <c r="AW29" s="92">
        <f t="shared" si="1"/>
        <v>-0.55131262612121501</v>
      </c>
    </row>
    <row r="30" spans="1:49" ht="15" customHeight="1" x14ac:dyDescent="0.25">
      <c r="A30" s="47" t="s">
        <v>26</v>
      </c>
      <c r="B30" s="48" t="s">
        <v>43</v>
      </c>
      <c r="C30" s="49">
        <v>2000</v>
      </c>
      <c r="D30" s="49">
        <v>2000</v>
      </c>
      <c r="E30" s="49">
        <v>1800</v>
      </c>
      <c r="F30" s="49">
        <v>1800</v>
      </c>
      <c r="G30" s="49">
        <v>1800</v>
      </c>
      <c r="H30" s="49">
        <v>2000</v>
      </c>
      <c r="I30" s="49">
        <v>2050</v>
      </c>
      <c r="J30" s="49">
        <v>1962.5</v>
      </c>
      <c r="K30" s="59">
        <v>1893.6</v>
      </c>
      <c r="L30" s="49">
        <v>2055.2400111659999</v>
      </c>
      <c r="M30" s="49">
        <v>1875</v>
      </c>
      <c r="N30" s="49">
        <v>1966.6666666666652</v>
      </c>
      <c r="O30" s="50">
        <v>2550</v>
      </c>
      <c r="P30" s="50">
        <v>2800</v>
      </c>
      <c r="Q30" s="50">
        <v>2512.5</v>
      </c>
      <c r="R30" s="50">
        <v>2500</v>
      </c>
      <c r="S30" s="50">
        <v>2500</v>
      </c>
      <c r="T30" s="51">
        <v>2000</v>
      </c>
      <c r="U30" s="50">
        <v>2343.75</v>
      </c>
      <c r="V30" s="50">
        <v>2150</v>
      </c>
      <c r="W30" s="50">
        <v>1900</v>
      </c>
      <c r="X30" s="52">
        <v>2400</v>
      </c>
      <c r="Y30" s="53">
        <v>2225</v>
      </c>
      <c r="Z30" s="50">
        <v>2250</v>
      </c>
      <c r="AA30" s="54">
        <v>2140</v>
      </c>
      <c r="AB30" s="55">
        <v>2195</v>
      </c>
      <c r="AC30" s="56">
        <v>1975</v>
      </c>
      <c r="AD30" s="57">
        <v>2000</v>
      </c>
      <c r="AE30" s="69">
        <v>1960</v>
      </c>
      <c r="AF30" s="23">
        <v>1961.58</v>
      </c>
      <c r="AG30" s="71">
        <v>1900</v>
      </c>
      <c r="AH30" s="72">
        <v>2100</v>
      </c>
      <c r="AI30" s="74">
        <v>2150</v>
      </c>
      <c r="AJ30" s="74">
        <v>2150</v>
      </c>
      <c r="AK30" s="72">
        <v>2000</v>
      </c>
      <c r="AL30" s="72">
        <v>2000</v>
      </c>
      <c r="AM30" s="75">
        <v>2014.2857142857142</v>
      </c>
      <c r="AN30" s="76">
        <v>2200</v>
      </c>
      <c r="AO30" s="77">
        <v>2033.3333333333333</v>
      </c>
      <c r="AP30" s="86">
        <v>2000</v>
      </c>
      <c r="AQ30" s="87">
        <v>2220</v>
      </c>
      <c r="AR30" s="87">
        <v>2136</v>
      </c>
      <c r="AS30" s="87">
        <v>2120</v>
      </c>
      <c r="AT30" s="10">
        <v>2097.5</v>
      </c>
      <c r="AU30" s="88">
        <v>1966.6666666666667</v>
      </c>
      <c r="AV30" s="92">
        <f t="shared" si="0"/>
        <v>-8.5271317829457338</v>
      </c>
      <c r="AW30" s="92">
        <f t="shared" si="1"/>
        <v>-6.23758442590385</v>
      </c>
    </row>
    <row r="31" spans="1:49" ht="15" customHeight="1" x14ac:dyDescent="0.25">
      <c r="A31" s="47" t="s">
        <v>36</v>
      </c>
      <c r="B31" s="48" t="s">
        <v>43</v>
      </c>
      <c r="C31" s="49">
        <v>2008.3333333333301</v>
      </c>
      <c r="D31" s="49">
        <v>1950</v>
      </c>
      <c r="E31" s="49">
        <v>1875</v>
      </c>
      <c r="F31" s="49">
        <v>1800</v>
      </c>
      <c r="G31" s="49">
        <v>1800</v>
      </c>
      <c r="H31" s="49">
        <v>2000</v>
      </c>
      <c r="I31" s="49">
        <v>1900</v>
      </c>
      <c r="J31" s="49">
        <v>1845</v>
      </c>
      <c r="K31" s="59">
        <v>1893.2</v>
      </c>
      <c r="L31" s="49">
        <v>2192.8222685880801</v>
      </c>
      <c r="M31" s="49">
        <v>1833.5333333333299</v>
      </c>
      <c r="N31" s="49">
        <v>1833.3333333333301</v>
      </c>
      <c r="O31" s="50">
        <v>2555.5555555555602</v>
      </c>
      <c r="P31" s="50">
        <v>2450</v>
      </c>
      <c r="Q31" s="50">
        <v>2480</v>
      </c>
      <c r="R31" s="50">
        <v>2371.4285714285716</v>
      </c>
      <c r="S31" s="50">
        <v>2300</v>
      </c>
      <c r="T31" s="51">
        <v>2231.25</v>
      </c>
      <c r="U31" s="50">
        <v>2241.6666666666702</v>
      </c>
      <c r="V31" s="50">
        <v>1721.4285714285713</v>
      </c>
      <c r="W31" s="50">
        <v>1862.5</v>
      </c>
      <c r="X31" s="52">
        <v>2408.3333333333335</v>
      </c>
      <c r="Y31" s="53">
        <v>2428.25</v>
      </c>
      <c r="Z31" s="50">
        <v>2160</v>
      </c>
      <c r="AA31" s="54">
        <v>2150</v>
      </c>
      <c r="AB31" s="55">
        <v>2189.4444444444398</v>
      </c>
      <c r="AC31" s="56">
        <v>2000</v>
      </c>
      <c r="AD31" s="57">
        <v>2100.7777777777801</v>
      </c>
      <c r="AE31" s="69">
        <v>2170</v>
      </c>
      <c r="AF31" s="23">
        <v>2105.9132</v>
      </c>
      <c r="AG31" s="71">
        <v>2136.3636363636401</v>
      </c>
      <c r="AH31" s="72">
        <v>2016.6666666666667</v>
      </c>
      <c r="AI31" s="74">
        <v>2140</v>
      </c>
      <c r="AJ31" s="74">
        <v>2260</v>
      </c>
      <c r="AK31" s="72">
        <v>2166.6666666666665</v>
      </c>
      <c r="AL31" s="72">
        <v>1768.75</v>
      </c>
      <c r="AM31" s="75">
        <v>1700</v>
      </c>
      <c r="AN31" s="76">
        <v>1841.6666666666667</v>
      </c>
      <c r="AO31" s="77">
        <v>1860</v>
      </c>
      <c r="AP31" s="86">
        <v>1800.5555555555557</v>
      </c>
      <c r="AQ31" s="87">
        <v>1855.55555555556</v>
      </c>
      <c r="AR31" s="87">
        <v>1811.5555555555566</v>
      </c>
      <c r="AS31" s="87">
        <v>1875</v>
      </c>
      <c r="AT31" s="10">
        <v>1843.2777777777783</v>
      </c>
      <c r="AU31" s="88">
        <v>1882.9647510337334</v>
      </c>
      <c r="AV31" s="92">
        <f t="shared" si="0"/>
        <v>-12.010992942348908</v>
      </c>
      <c r="AW31" s="92">
        <f t="shared" si="1"/>
        <v>2.1530652479194408</v>
      </c>
    </row>
    <row r="32" spans="1:49" ht="15" customHeight="1" x14ac:dyDescent="0.25">
      <c r="A32" s="47" t="s">
        <v>27</v>
      </c>
      <c r="B32" s="48" t="s">
        <v>43</v>
      </c>
      <c r="C32" s="59">
        <v>2000</v>
      </c>
      <c r="D32" s="59">
        <v>2097.27</v>
      </c>
      <c r="E32" s="59">
        <v>2094.543549</v>
      </c>
      <c r="F32" s="59">
        <v>2091.8206423863003</v>
      </c>
      <c r="G32" s="59">
        <v>2091.6</v>
      </c>
      <c r="H32" s="59">
        <v>2088.8809200000001</v>
      </c>
      <c r="I32" s="49">
        <v>2100</v>
      </c>
      <c r="J32" s="49">
        <v>2000</v>
      </c>
      <c r="K32" s="49">
        <v>2022.7479266128701</v>
      </c>
      <c r="L32" s="49">
        <v>2149.7772660231099</v>
      </c>
      <c r="M32" s="59">
        <v>2190</v>
      </c>
      <c r="N32" s="59">
        <v>2188</v>
      </c>
      <c r="O32" s="50">
        <v>2600</v>
      </c>
      <c r="P32" s="50">
        <v>2372.7272727272725</v>
      </c>
      <c r="Q32" s="50">
        <v>2400</v>
      </c>
      <c r="R32" s="50">
        <v>2396.1538461538462</v>
      </c>
      <c r="S32" s="50">
        <v>2294.4444444444443</v>
      </c>
      <c r="T32" s="51">
        <v>2083.3333333333335</v>
      </c>
      <c r="U32" s="50">
        <v>2142</v>
      </c>
      <c r="V32" s="50">
        <v>1845.4545454545455</v>
      </c>
      <c r="W32" s="50">
        <v>1845.4545454545455</v>
      </c>
      <c r="X32" s="52">
        <v>2333.3333333333335</v>
      </c>
      <c r="Y32" s="53">
        <v>2405</v>
      </c>
      <c r="Z32" s="50">
        <v>2212.5</v>
      </c>
      <c r="AA32" s="54">
        <v>2100</v>
      </c>
      <c r="AB32" s="55">
        <v>2148.125</v>
      </c>
      <c r="AC32" s="56">
        <v>2050</v>
      </c>
      <c r="AD32" s="57">
        <v>2100</v>
      </c>
      <c r="AE32" s="69">
        <v>2166.6666666666702</v>
      </c>
      <c r="AF32" s="23">
        <v>2100.0102999999999</v>
      </c>
      <c r="AG32" s="71">
        <v>2010.3333333333301</v>
      </c>
      <c r="AH32" s="72">
        <v>2000.57142857143</v>
      </c>
      <c r="AI32" s="74">
        <v>1953.3333333333333</v>
      </c>
      <c r="AJ32" s="74">
        <v>2075</v>
      </c>
      <c r="AK32" s="72">
        <v>2000</v>
      </c>
      <c r="AL32" s="72">
        <v>1731.25</v>
      </c>
      <c r="AM32" s="75">
        <v>1741.6666666666699</v>
      </c>
      <c r="AN32" s="76">
        <v>1843.3333333333333</v>
      </c>
      <c r="AO32" s="77">
        <v>1786.3636363636363</v>
      </c>
      <c r="AP32" s="86">
        <v>1823.0769230769199</v>
      </c>
      <c r="AQ32" s="87">
        <v>1897.9166666666667</v>
      </c>
      <c r="AR32" s="87">
        <v>1835.7857420357411</v>
      </c>
      <c r="AS32" s="87">
        <v>1928.5714285714287</v>
      </c>
      <c r="AT32" s="10">
        <v>1881.8488829320602</v>
      </c>
      <c r="AU32" s="88">
        <v>1865.0796697929093</v>
      </c>
      <c r="AV32" s="92">
        <f t="shared" si="0"/>
        <v>-4.5181056420012276</v>
      </c>
      <c r="AW32" s="92">
        <f t="shared" si="1"/>
        <v>-0.89110306843678266</v>
      </c>
    </row>
    <row r="33" spans="1:49" ht="15" customHeight="1" x14ac:dyDescent="0.25">
      <c r="A33" s="47" t="s">
        <v>28</v>
      </c>
      <c r="B33" s="48" t="s">
        <v>43</v>
      </c>
      <c r="C33" s="49">
        <v>1950</v>
      </c>
      <c r="D33" s="59">
        <v>1947.4650000000001</v>
      </c>
      <c r="E33" s="49">
        <v>1900</v>
      </c>
      <c r="F33" s="49">
        <v>1900</v>
      </c>
      <c r="G33" s="49">
        <v>1900</v>
      </c>
      <c r="H33" s="49">
        <v>2000</v>
      </c>
      <c r="I33" s="49">
        <v>2000</v>
      </c>
      <c r="J33" s="49">
        <v>2000</v>
      </c>
      <c r="K33" s="49">
        <v>2034.96235352143</v>
      </c>
      <c r="L33" s="49">
        <v>2070.5761724098302</v>
      </c>
      <c r="M33" s="49">
        <v>2000</v>
      </c>
      <c r="N33" s="49">
        <v>2100</v>
      </c>
      <c r="O33" s="50">
        <v>2500</v>
      </c>
      <c r="P33" s="50">
        <v>2393.75</v>
      </c>
      <c r="Q33" s="50">
        <v>2405.5555555555557</v>
      </c>
      <c r="R33" s="50">
        <v>2411.1111111111113</v>
      </c>
      <c r="S33" s="50">
        <v>2268.75</v>
      </c>
      <c r="T33" s="51">
        <v>2310</v>
      </c>
      <c r="U33" s="50">
        <v>2200.11</v>
      </c>
      <c r="V33" s="50">
        <v>1967</v>
      </c>
      <c r="W33" s="50">
        <v>1844.4444444444443</v>
      </c>
      <c r="X33" s="52">
        <v>2500</v>
      </c>
      <c r="Y33" s="53">
        <v>2616.66</v>
      </c>
      <c r="Z33" s="50">
        <v>2258.3333333333298</v>
      </c>
      <c r="AA33" s="54">
        <v>2200</v>
      </c>
      <c r="AB33" s="55">
        <v>2166.6666666666702</v>
      </c>
      <c r="AC33" s="56">
        <v>2000</v>
      </c>
      <c r="AD33" s="57">
        <v>2185</v>
      </c>
      <c r="AE33" s="69">
        <v>2263.5714285714298</v>
      </c>
      <c r="AF33" s="23">
        <v>2170</v>
      </c>
      <c r="AG33" s="71">
        <v>2126.6666666666702</v>
      </c>
      <c r="AH33" s="72">
        <v>2173.3333333333298</v>
      </c>
      <c r="AI33" s="74">
        <v>1977.7777777777778</v>
      </c>
      <c r="AJ33" s="74">
        <v>2056.1111111111099</v>
      </c>
      <c r="AK33" s="72">
        <v>2000</v>
      </c>
      <c r="AL33" s="72">
        <v>1802.5</v>
      </c>
      <c r="AM33" s="75">
        <v>1703.5714285714287</v>
      </c>
      <c r="AN33" s="76">
        <v>1811.1111111111111</v>
      </c>
      <c r="AO33" s="77">
        <v>1785.2941176470588</v>
      </c>
      <c r="AP33" s="86">
        <v>1766.6588857765328</v>
      </c>
      <c r="AQ33" s="87">
        <v>1784.2857142857099</v>
      </c>
      <c r="AR33" s="87">
        <v>1778.7462392364339</v>
      </c>
      <c r="AS33" s="87">
        <v>1776.563613099559</v>
      </c>
      <c r="AT33" s="10">
        <v>1694.44</v>
      </c>
      <c r="AU33" s="88">
        <v>1711.4557853716101</v>
      </c>
      <c r="AV33" s="92">
        <f t="shared" si="0"/>
        <v>-13.465718717165784</v>
      </c>
      <c r="AW33" s="92">
        <f t="shared" si="1"/>
        <v>1.004212918227263</v>
      </c>
    </row>
    <row r="34" spans="1:49" ht="15" customHeight="1" x14ac:dyDescent="0.25">
      <c r="A34" s="47" t="s">
        <v>29</v>
      </c>
      <c r="B34" s="48" t="s">
        <v>43</v>
      </c>
      <c r="C34" s="49">
        <v>1800</v>
      </c>
      <c r="D34" s="49">
        <v>1800</v>
      </c>
      <c r="E34" s="49">
        <v>1800</v>
      </c>
      <c r="F34" s="49">
        <v>1800</v>
      </c>
      <c r="G34" s="59">
        <v>1992</v>
      </c>
      <c r="H34" s="49">
        <v>1995</v>
      </c>
      <c r="I34" s="49">
        <v>1995</v>
      </c>
      <c r="J34" s="49">
        <v>1995</v>
      </c>
      <c r="K34" s="49">
        <v>1983.6415983787599</v>
      </c>
      <c r="L34" s="49">
        <v>2033.3095743112199</v>
      </c>
      <c r="M34" s="49">
        <v>2033.3095743112199</v>
      </c>
      <c r="N34" s="59">
        <v>1993.2</v>
      </c>
      <c r="O34" s="50">
        <v>2700</v>
      </c>
      <c r="P34" s="50">
        <v>2376.4705882352941</v>
      </c>
      <c r="Q34" s="50">
        <v>2550</v>
      </c>
      <c r="R34" s="50">
        <v>2437.5</v>
      </c>
      <c r="S34" s="50">
        <v>2320</v>
      </c>
      <c r="T34" s="51">
        <v>2033.3333333333333</v>
      </c>
      <c r="U34" s="50">
        <v>2180</v>
      </c>
      <c r="V34" s="50">
        <v>1762.5</v>
      </c>
      <c r="W34" s="50">
        <v>1846.6666666666667</v>
      </c>
      <c r="X34" s="52">
        <v>2200</v>
      </c>
      <c r="Y34" s="53">
        <v>2546.15</v>
      </c>
      <c r="Z34" s="50">
        <v>2664.2857142857101</v>
      </c>
      <c r="AA34" s="54">
        <v>2243.3333333333298</v>
      </c>
      <c r="AB34" s="55">
        <v>2184.21052631579</v>
      </c>
      <c r="AC34" s="56">
        <v>1976.875</v>
      </c>
      <c r="AD34" s="57">
        <v>1917.5</v>
      </c>
      <c r="AE34" s="69">
        <v>2157.5</v>
      </c>
      <c r="AF34" s="23">
        <v>2102.9411764705901</v>
      </c>
      <c r="AG34" s="71">
        <v>2100.625</v>
      </c>
      <c r="AH34" s="72">
        <v>2160</v>
      </c>
      <c r="AI34" s="74">
        <v>2000</v>
      </c>
      <c r="AJ34" s="74">
        <v>2114.7058823529401</v>
      </c>
      <c r="AK34" s="72">
        <v>2000</v>
      </c>
      <c r="AL34" s="72">
        <v>1753.6842105263158</v>
      </c>
      <c r="AM34" s="75">
        <v>1769.23076923077</v>
      </c>
      <c r="AN34" s="76">
        <v>1812.5</v>
      </c>
      <c r="AO34" s="77">
        <v>1789.4117647058799</v>
      </c>
      <c r="AP34" s="86">
        <v>1790.3808446455498</v>
      </c>
      <c r="AQ34" s="87">
        <v>1926.6666666666667</v>
      </c>
      <c r="AR34" s="87">
        <v>1857.6380090497701</v>
      </c>
      <c r="AS34" s="87">
        <v>1900</v>
      </c>
      <c r="AT34" s="10">
        <v>1839.28</v>
      </c>
      <c r="AU34" s="88">
        <v>1865.6448431996537</v>
      </c>
      <c r="AV34" s="92">
        <f t="shared" si="0"/>
        <v>-6.7177578400173159</v>
      </c>
      <c r="AW34" s="92">
        <f t="shared" si="1"/>
        <v>1.4334328215200354</v>
      </c>
    </row>
    <row r="35" spans="1:49" ht="15" customHeight="1" x14ac:dyDescent="0.25">
      <c r="A35" s="47" t="s">
        <v>30</v>
      </c>
      <c r="B35" s="48" t="s">
        <v>43</v>
      </c>
      <c r="C35" s="49">
        <v>1800</v>
      </c>
      <c r="D35" s="49">
        <v>1916.86666666667</v>
      </c>
      <c r="E35" s="49">
        <v>1916.6666666666652</v>
      </c>
      <c r="F35" s="49">
        <v>1850</v>
      </c>
      <c r="G35" s="49">
        <v>1900</v>
      </c>
      <c r="H35" s="49">
        <v>1970</v>
      </c>
      <c r="I35" s="49">
        <v>2176.1904761904698</v>
      </c>
      <c r="J35" s="49">
        <v>2160</v>
      </c>
      <c r="K35" s="59">
        <v>1892.4</v>
      </c>
      <c r="L35" s="49">
        <v>2186.2273786349501</v>
      </c>
      <c r="M35" s="49">
        <v>2099.99999999999</v>
      </c>
      <c r="N35" s="49">
        <v>2172.5</v>
      </c>
      <c r="O35" s="50">
        <v>2544.4444444444398</v>
      </c>
      <c r="P35" s="50">
        <v>2820</v>
      </c>
      <c r="Q35" s="50">
        <v>2700</v>
      </c>
      <c r="R35" s="50">
        <v>2433.3333333333335</v>
      </c>
      <c r="S35" s="50">
        <v>2500</v>
      </c>
      <c r="T35" s="51">
        <v>2080</v>
      </c>
      <c r="U35" s="50">
        <v>2138.4615384615386</v>
      </c>
      <c r="V35" s="50">
        <v>2175</v>
      </c>
      <c r="W35" s="50">
        <v>2012.5</v>
      </c>
      <c r="X35" s="52">
        <v>2410</v>
      </c>
      <c r="Y35" s="53">
        <v>2008.33</v>
      </c>
      <c r="Z35" s="50">
        <v>2060</v>
      </c>
      <c r="AA35" s="54">
        <v>2000</v>
      </c>
      <c r="AB35" s="55">
        <v>1985.7142857142901</v>
      </c>
      <c r="AC35" s="56">
        <v>2100</v>
      </c>
      <c r="AD35" s="57">
        <v>1916.6666666666667</v>
      </c>
      <c r="AE35" s="69">
        <v>2175</v>
      </c>
      <c r="AF35" s="23">
        <v>2002.35412</v>
      </c>
      <c r="AG35" s="71">
        <v>2140</v>
      </c>
      <c r="AH35" s="72">
        <v>2100</v>
      </c>
      <c r="AI35" s="74">
        <v>2150</v>
      </c>
      <c r="AJ35" s="74">
        <v>2170</v>
      </c>
      <c r="AK35" s="72">
        <v>2088.8888888888887</v>
      </c>
      <c r="AL35" s="72">
        <v>2000</v>
      </c>
      <c r="AM35" s="75">
        <v>1870</v>
      </c>
      <c r="AN35" s="76">
        <v>1910</v>
      </c>
      <c r="AO35" s="77">
        <v>1870</v>
      </c>
      <c r="AP35" s="86">
        <v>2000</v>
      </c>
      <c r="AQ35" s="87">
        <v>1875</v>
      </c>
      <c r="AR35" s="87">
        <v>1850</v>
      </c>
      <c r="AS35" s="87">
        <v>1950</v>
      </c>
      <c r="AT35" s="10">
        <v>1916.66</v>
      </c>
      <c r="AU35" s="88">
        <v>1805</v>
      </c>
      <c r="AV35" s="92">
        <f t="shared" si="0"/>
        <v>-16.046511627906977</v>
      </c>
      <c r="AW35" s="92">
        <f t="shared" si="1"/>
        <v>-5.825759393945722</v>
      </c>
    </row>
    <row r="36" spans="1:49" ht="15" customHeight="1" x14ac:dyDescent="0.25">
      <c r="A36" s="47" t="s">
        <v>31</v>
      </c>
      <c r="B36" s="48" t="s">
        <v>43</v>
      </c>
      <c r="C36" s="49">
        <v>1808.3333333333301</v>
      </c>
      <c r="D36" s="49">
        <v>1885</v>
      </c>
      <c r="E36" s="49">
        <v>1805</v>
      </c>
      <c r="F36" s="49">
        <v>1875</v>
      </c>
      <c r="G36" s="49">
        <v>1825</v>
      </c>
      <c r="H36" s="49">
        <v>1875</v>
      </c>
      <c r="I36" s="49">
        <v>2100</v>
      </c>
      <c r="J36" s="49">
        <v>1966.6666666666599</v>
      </c>
      <c r="K36" s="59">
        <v>1819.3</v>
      </c>
      <c r="L36" s="49">
        <v>2050.30076318903</v>
      </c>
      <c r="M36" s="49">
        <v>1800</v>
      </c>
      <c r="N36" s="49">
        <v>1983.3333333333301</v>
      </c>
      <c r="O36" s="50">
        <v>2588.8888888888901</v>
      </c>
      <c r="P36" s="50">
        <v>3000</v>
      </c>
      <c r="Q36" s="50">
        <v>2566.6666666666665</v>
      </c>
      <c r="R36" s="50">
        <v>2462.5</v>
      </c>
      <c r="S36" s="50">
        <v>2585</v>
      </c>
      <c r="T36" s="51">
        <v>2300</v>
      </c>
      <c r="U36" s="50">
        <v>2200.67</v>
      </c>
      <c r="V36" s="50">
        <v>2186.6666666666702</v>
      </c>
      <c r="W36" s="50">
        <v>1965.3846153846155</v>
      </c>
      <c r="X36" s="52">
        <v>2400</v>
      </c>
      <c r="Y36" s="53">
        <v>2542.85</v>
      </c>
      <c r="Z36" s="50">
        <v>2200</v>
      </c>
      <c r="AA36" s="54">
        <v>2092.3076923076924</v>
      </c>
      <c r="AB36" s="55">
        <v>2230</v>
      </c>
      <c r="AC36" s="56">
        <v>2200</v>
      </c>
      <c r="AD36" s="57">
        <v>2200</v>
      </c>
      <c r="AE36" s="69">
        <v>1967.8571428571429</v>
      </c>
      <c r="AF36" s="23">
        <v>2082.1428571428573</v>
      </c>
      <c r="AG36" s="71">
        <v>2058.3333333333298</v>
      </c>
      <c r="AH36" s="72">
        <v>2112.5</v>
      </c>
      <c r="AI36" s="74">
        <v>2250</v>
      </c>
      <c r="AJ36" s="74">
        <v>2271.4285714285716</v>
      </c>
      <c r="AK36" s="72">
        <v>2057.1428571428573</v>
      </c>
      <c r="AL36" s="72">
        <v>2100</v>
      </c>
      <c r="AM36" s="75">
        <v>2205.6315789473701</v>
      </c>
      <c r="AN36" s="76">
        <v>2300</v>
      </c>
      <c r="AO36" s="77">
        <v>2129.54545454545</v>
      </c>
      <c r="AP36" s="86">
        <v>2247.0588235294117</v>
      </c>
      <c r="AQ36" s="87">
        <v>2294.1176470588234</v>
      </c>
      <c r="AR36" s="87">
        <v>2195.54545454545</v>
      </c>
      <c r="AS36" s="87">
        <v>2150</v>
      </c>
      <c r="AT36" s="10">
        <v>2172.7727272727252</v>
      </c>
      <c r="AU36" s="88">
        <v>1970</v>
      </c>
      <c r="AV36" s="92">
        <f t="shared" si="0"/>
        <v>-12.444444444444445</v>
      </c>
      <c r="AW36" s="92">
        <f t="shared" si="1"/>
        <v>-9.332440743917406</v>
      </c>
    </row>
    <row r="37" spans="1:49" ht="15" customHeight="1" x14ac:dyDescent="0.25">
      <c r="A37" s="47" t="s">
        <v>32</v>
      </c>
      <c r="B37" s="48" t="s">
        <v>43</v>
      </c>
      <c r="C37" s="49">
        <v>1800</v>
      </c>
      <c r="D37" s="49">
        <v>1833.7333333333299</v>
      </c>
      <c r="E37" s="49">
        <v>1883.3333333333301</v>
      </c>
      <c r="F37" s="49">
        <v>1800</v>
      </c>
      <c r="G37" s="49">
        <v>1841.6666666666599</v>
      </c>
      <c r="H37" s="49">
        <v>1800</v>
      </c>
      <c r="I37" s="49">
        <v>1900</v>
      </c>
      <c r="J37" s="49">
        <v>1900</v>
      </c>
      <c r="K37" s="49">
        <v>1900</v>
      </c>
      <c r="L37" s="49">
        <v>1970.4884224745499</v>
      </c>
      <c r="M37" s="49">
        <v>1968.75</v>
      </c>
      <c r="N37" s="49">
        <v>1800</v>
      </c>
      <c r="O37" s="50">
        <v>2575</v>
      </c>
      <c r="P37" s="60">
        <v>2500.3200000000002</v>
      </c>
      <c r="Q37" s="50">
        <v>2300</v>
      </c>
      <c r="R37" s="50">
        <v>2300</v>
      </c>
      <c r="S37" s="50">
        <v>2300</v>
      </c>
      <c r="T37" s="51">
        <v>2340</v>
      </c>
      <c r="U37" s="50">
        <v>2300</v>
      </c>
      <c r="V37" s="50">
        <v>1944</v>
      </c>
      <c r="W37" s="50">
        <v>1900</v>
      </c>
      <c r="X37" s="52">
        <v>2300</v>
      </c>
      <c r="Y37" s="53">
        <v>2300</v>
      </c>
      <c r="Z37" s="50">
        <v>2180</v>
      </c>
      <c r="AA37" s="54">
        <v>2100</v>
      </c>
      <c r="AB37" s="55">
        <v>2137.5</v>
      </c>
      <c r="AC37" s="56">
        <v>2050</v>
      </c>
      <c r="AD37" s="57">
        <v>1980</v>
      </c>
      <c r="AE37" s="69">
        <v>2130</v>
      </c>
      <c r="AF37" s="23">
        <v>2000.8945120000001</v>
      </c>
      <c r="AG37" s="71">
        <v>2000</v>
      </c>
      <c r="AH37" s="72">
        <v>1922.2222222222199</v>
      </c>
      <c r="AI37" s="74">
        <v>2075</v>
      </c>
      <c r="AJ37" s="74">
        <v>2000</v>
      </c>
      <c r="AK37" s="72">
        <v>2050.63</v>
      </c>
      <c r="AL37" s="72">
        <v>1983.3333333333333</v>
      </c>
      <c r="AM37" s="75">
        <v>2000</v>
      </c>
      <c r="AN37" s="76">
        <v>2080</v>
      </c>
      <c r="AO37" s="77">
        <v>2100</v>
      </c>
      <c r="AP37" s="86">
        <v>2075</v>
      </c>
      <c r="AQ37" s="87">
        <v>2075</v>
      </c>
      <c r="AR37" s="87">
        <v>2075</v>
      </c>
      <c r="AS37" s="87">
        <v>2075</v>
      </c>
      <c r="AT37" s="10">
        <v>2075</v>
      </c>
      <c r="AU37" s="88">
        <v>2053.1881088580167</v>
      </c>
      <c r="AV37" s="92">
        <f t="shared" si="0"/>
        <v>-1.0511754767220878</v>
      </c>
      <c r="AW37" s="92">
        <f t="shared" si="1"/>
        <v>-1.0511754767220878</v>
      </c>
    </row>
    <row r="38" spans="1:49" ht="15" customHeight="1" x14ac:dyDescent="0.25">
      <c r="A38" s="47" t="s">
        <v>33</v>
      </c>
      <c r="B38" s="48" t="s">
        <v>43</v>
      </c>
      <c r="C38" s="49">
        <v>1900</v>
      </c>
      <c r="D38" s="49">
        <v>1900</v>
      </c>
      <c r="E38" s="49">
        <v>1900</v>
      </c>
      <c r="F38" s="49">
        <v>1900</v>
      </c>
      <c r="G38" s="49">
        <v>1958.3333333333301</v>
      </c>
      <c r="H38" s="49">
        <v>1850</v>
      </c>
      <c r="I38" s="49">
        <v>2050</v>
      </c>
      <c r="J38" s="49">
        <v>2000</v>
      </c>
      <c r="K38" s="49">
        <v>2231.4723703872451</v>
      </c>
      <c r="L38" s="49">
        <v>2048.6075856818898</v>
      </c>
      <c r="M38" s="49">
        <v>2000</v>
      </c>
      <c r="N38" s="49">
        <v>2100</v>
      </c>
      <c r="O38" s="50">
        <v>2580</v>
      </c>
      <c r="P38" s="50">
        <v>2500</v>
      </c>
      <c r="Q38" s="60">
        <v>2450</v>
      </c>
      <c r="R38" s="50">
        <v>2500</v>
      </c>
      <c r="S38" s="60">
        <v>2455.75</v>
      </c>
      <c r="T38" s="62">
        <v>2300.2399999999998</v>
      </c>
      <c r="U38" s="50">
        <v>2376.34</v>
      </c>
      <c r="V38" s="50">
        <v>2200</v>
      </c>
      <c r="W38" s="60">
        <v>2150</v>
      </c>
      <c r="X38" s="52">
        <v>2200</v>
      </c>
      <c r="Y38" s="53">
        <v>2400</v>
      </c>
      <c r="Z38" s="50">
        <v>2500</v>
      </c>
      <c r="AA38" s="54">
        <v>2000</v>
      </c>
      <c r="AB38" s="63">
        <v>2250</v>
      </c>
      <c r="AC38" s="56">
        <v>2000</v>
      </c>
      <c r="AD38" s="57">
        <v>2200</v>
      </c>
      <c r="AE38" s="85">
        <v>2271.7176923076922</v>
      </c>
      <c r="AF38" s="23">
        <v>2191.3249999999998</v>
      </c>
      <c r="AG38" s="71">
        <v>2000</v>
      </c>
      <c r="AH38" s="72">
        <v>2005.69852660793</v>
      </c>
      <c r="AI38" s="74">
        <v>2100</v>
      </c>
      <c r="AJ38" s="74">
        <v>2000</v>
      </c>
      <c r="AK38" s="72">
        <v>2000</v>
      </c>
      <c r="AL38" s="72">
        <v>2000</v>
      </c>
      <c r="AM38" s="75">
        <v>2153</v>
      </c>
      <c r="AN38" s="76">
        <v>2300</v>
      </c>
      <c r="AO38" s="77">
        <v>2350</v>
      </c>
      <c r="AP38" s="70">
        <v>2267.6666666666665</v>
      </c>
      <c r="AQ38" s="87">
        <v>2300</v>
      </c>
      <c r="AR38" s="87">
        <v>2250</v>
      </c>
      <c r="AS38" s="87">
        <v>2275</v>
      </c>
      <c r="AT38" s="10">
        <v>2262.5</v>
      </c>
      <c r="AU38" s="88">
        <v>2192.3410503268051</v>
      </c>
      <c r="AV38" s="92">
        <f t="shared" si="0"/>
        <v>4.3971928727050047</v>
      </c>
      <c r="AW38" s="92">
        <f t="shared" si="1"/>
        <v>-3.1009480518539188</v>
      </c>
    </row>
    <row r="39" spans="1:49" ht="15" customHeight="1" x14ac:dyDescent="0.25">
      <c r="A39" s="47" t="s">
        <v>34</v>
      </c>
      <c r="B39" s="48" t="s">
        <v>43</v>
      </c>
      <c r="C39" s="49">
        <v>1900</v>
      </c>
      <c r="D39" s="59">
        <v>1997.4</v>
      </c>
      <c r="E39" s="49">
        <v>1900</v>
      </c>
      <c r="F39" s="49">
        <v>1900</v>
      </c>
      <c r="G39" s="49">
        <v>1950</v>
      </c>
      <c r="H39" s="49">
        <v>2050</v>
      </c>
      <c r="I39" s="49">
        <v>2050</v>
      </c>
      <c r="J39" s="49">
        <v>1900</v>
      </c>
      <c r="K39" s="59">
        <v>1843.8</v>
      </c>
      <c r="L39" s="49">
        <v>2055.2400111659999</v>
      </c>
      <c r="M39" s="49">
        <v>1866.6666666666599</v>
      </c>
      <c r="N39" s="49">
        <v>1900</v>
      </c>
      <c r="O39" s="50">
        <v>2500</v>
      </c>
      <c r="P39" s="50">
        <v>2700</v>
      </c>
      <c r="Q39" s="60">
        <v>2500</v>
      </c>
      <c r="R39" s="50">
        <v>2500</v>
      </c>
      <c r="S39" s="60">
        <v>2550.25</v>
      </c>
      <c r="T39" s="51">
        <v>2400</v>
      </c>
      <c r="U39" s="50">
        <v>2300.5500000000002</v>
      </c>
      <c r="V39" s="50">
        <v>2100</v>
      </c>
      <c r="W39" s="50">
        <v>1850</v>
      </c>
      <c r="X39" s="52">
        <v>2433.3333333333335</v>
      </c>
      <c r="Y39" s="53">
        <v>2500</v>
      </c>
      <c r="Z39" s="50">
        <v>2500</v>
      </c>
      <c r="AA39" s="64">
        <v>2513.25</v>
      </c>
      <c r="AB39" s="55">
        <v>2500</v>
      </c>
      <c r="AC39" s="55">
        <v>2500</v>
      </c>
      <c r="AD39" s="57">
        <v>2387.0053268598053</v>
      </c>
      <c r="AE39" s="85">
        <v>2387.2606661687028</v>
      </c>
      <c r="AF39" s="23">
        <v>2203.0954000000002</v>
      </c>
      <c r="AG39" s="71">
        <v>2200</v>
      </c>
      <c r="AH39" s="72">
        <v>2327.9383801237632</v>
      </c>
      <c r="AI39" s="74">
        <v>2374.3079709993626</v>
      </c>
      <c r="AJ39" s="74">
        <v>2474.3079709993599</v>
      </c>
      <c r="AK39" s="72">
        <v>2250.33</v>
      </c>
      <c r="AL39" s="72">
        <v>2250.33</v>
      </c>
      <c r="AM39" s="72">
        <v>2250.33</v>
      </c>
      <c r="AN39" s="84">
        <v>2352.5585948058729</v>
      </c>
      <c r="AO39" s="77">
        <v>2301.4442974029362</v>
      </c>
      <c r="AP39" s="86">
        <v>2301.4442974029362</v>
      </c>
      <c r="AQ39" s="87">
        <v>2375</v>
      </c>
      <c r="AR39" s="87">
        <v>2295</v>
      </c>
      <c r="AS39" s="87">
        <v>2375</v>
      </c>
      <c r="AT39" s="10">
        <v>2335</v>
      </c>
      <c r="AU39" s="88">
        <v>2322.8002824708865</v>
      </c>
      <c r="AV39" s="92">
        <f t="shared" si="0"/>
        <v>-2.1693768945566143</v>
      </c>
      <c r="AW39" s="92">
        <f t="shared" si="1"/>
        <v>-0.52247184278858727</v>
      </c>
    </row>
    <row r="40" spans="1:49" ht="15" customHeight="1" x14ac:dyDescent="0.25">
      <c r="A40" s="47" t="s">
        <v>35</v>
      </c>
      <c r="B40" s="48" t="s">
        <v>43</v>
      </c>
      <c r="C40" s="49">
        <v>1700</v>
      </c>
      <c r="D40" s="49">
        <v>1775</v>
      </c>
      <c r="E40" s="49">
        <v>1700</v>
      </c>
      <c r="F40" s="49">
        <v>1875</v>
      </c>
      <c r="G40" s="49">
        <v>2037.5</v>
      </c>
      <c r="H40" s="49">
        <v>1700</v>
      </c>
      <c r="I40" s="49">
        <v>2000</v>
      </c>
      <c r="J40" s="49">
        <v>2000</v>
      </c>
      <c r="K40" s="49">
        <v>2037.29566313809</v>
      </c>
      <c r="L40" s="49">
        <v>2009.9726068671</v>
      </c>
      <c r="M40" s="49">
        <v>2150</v>
      </c>
      <c r="N40" s="49">
        <v>2100</v>
      </c>
      <c r="O40" s="50">
        <v>2500</v>
      </c>
      <c r="P40" s="50">
        <v>3000</v>
      </c>
      <c r="Q40" s="50">
        <v>2700</v>
      </c>
      <c r="R40" s="50">
        <v>2500</v>
      </c>
      <c r="S40" s="50">
        <v>2433.3333333333335</v>
      </c>
      <c r="T40" s="51">
        <v>2399.1799999999998</v>
      </c>
      <c r="U40" s="60">
        <v>2265.33</v>
      </c>
      <c r="V40" s="50">
        <v>2040</v>
      </c>
      <c r="W40" s="50">
        <v>1887.5</v>
      </c>
      <c r="X40" s="52">
        <v>2387.5</v>
      </c>
      <c r="Y40" s="53">
        <v>2400</v>
      </c>
      <c r="Z40" s="50">
        <v>2333.3333333333335</v>
      </c>
      <c r="AA40" s="54">
        <v>2166.6666666666665</v>
      </c>
      <c r="AB40" s="55">
        <v>2180</v>
      </c>
      <c r="AC40" s="56">
        <v>2050</v>
      </c>
      <c r="AD40" s="57">
        <v>1960</v>
      </c>
      <c r="AE40" s="69">
        <v>2060</v>
      </c>
      <c r="AF40" s="23">
        <v>2000.0509999999999</v>
      </c>
      <c r="AG40" s="71">
        <v>2000</v>
      </c>
      <c r="AH40" s="72">
        <v>1914.2857142857142</v>
      </c>
      <c r="AI40" s="74">
        <v>2000</v>
      </c>
      <c r="AJ40" s="74">
        <v>2000</v>
      </c>
      <c r="AK40" s="72">
        <v>2000</v>
      </c>
      <c r="AL40" s="72">
        <v>2040</v>
      </c>
      <c r="AM40" s="75">
        <v>2000</v>
      </c>
      <c r="AN40" s="76">
        <v>2100</v>
      </c>
      <c r="AO40" s="77">
        <v>2170</v>
      </c>
      <c r="AP40" s="86">
        <v>1985</v>
      </c>
      <c r="AQ40" s="87">
        <v>1975</v>
      </c>
      <c r="AR40" s="87">
        <v>1950</v>
      </c>
      <c r="AS40" s="87">
        <v>1925</v>
      </c>
      <c r="AT40" s="10">
        <v>1900</v>
      </c>
      <c r="AU40" s="88">
        <v>2002.7716304638366</v>
      </c>
      <c r="AV40" s="92">
        <f t="shared" si="0"/>
        <v>0.13858152319182862</v>
      </c>
      <c r="AW40" s="92">
        <f t="shared" si="1"/>
        <v>5.409033182307188</v>
      </c>
    </row>
    <row r="41" spans="1:49" ht="15" customHeight="1" x14ac:dyDescent="0.25">
      <c r="A41" s="65" t="s">
        <v>37</v>
      </c>
      <c r="B41" s="66"/>
      <c r="C41" s="67">
        <f>AVERAGE(C5:C40)</f>
        <v>1847.0898148148144</v>
      </c>
      <c r="D41" s="67">
        <f>AVERAGE(D5:D40)</f>
        <v>1865.9077733686067</v>
      </c>
      <c r="E41" s="67">
        <f>AVERAGE(E5:E40)</f>
        <v>1842.3544945268945</v>
      </c>
      <c r="F41" s="67">
        <f>AVERAGE(F5:F40)</f>
        <v>1866.1815257805711</v>
      </c>
      <c r="G41" s="67">
        <f>AVERAGE(G5:G40)</f>
        <v>1859.4195105820099</v>
      </c>
      <c r="H41" s="67">
        <f>AVERAGE(H5:H40)</f>
        <v>1965.9596551851848</v>
      </c>
      <c r="I41" s="67">
        <f>AVERAGE(I5:I40)</f>
        <v>2069.3292548500876</v>
      </c>
      <c r="J41" s="67">
        <f>AVERAGE(J5:J40)</f>
        <v>1929.8360185185172</v>
      </c>
      <c r="K41" s="67">
        <f>AVERAGE(K5:K40)</f>
        <v>1941.4738998246644</v>
      </c>
      <c r="L41" s="67">
        <f>AVERAGE(L5:L40)</f>
        <v>2064.3660871040524</v>
      </c>
      <c r="M41" s="67">
        <f>AVERAGE(M5:M40)</f>
        <v>1966.6638462000019</v>
      </c>
      <c r="N41" s="67">
        <f>AVERAGE(N5:N40)</f>
        <v>2006.822919753085</v>
      </c>
      <c r="O41" s="67">
        <f>AVERAGE(O5:O40)</f>
        <v>2566.8941810731021</v>
      </c>
      <c r="P41" s="67">
        <f>AVERAGE(P5:P40)</f>
        <v>2700.2806552071752</v>
      </c>
      <c r="Q41" s="67">
        <f>AVERAGE(Q5:Q40)</f>
        <v>2497.2305416318577</v>
      </c>
      <c r="R41" s="67">
        <f>AVERAGE(R5:R40)</f>
        <v>2427.3193087776422</v>
      </c>
      <c r="S41" s="67">
        <f>AVERAGE(S5:S40)</f>
        <v>2444.1576138095743</v>
      </c>
      <c r="T41" s="67">
        <f>AVERAGE(T5:T40)</f>
        <v>2218.832171008004</v>
      </c>
      <c r="U41" s="67">
        <f>AVERAGE(U5:U40)</f>
        <v>2222.5763727013718</v>
      </c>
      <c r="V41" s="67">
        <f>AVERAGE(V5:V40)</f>
        <v>1996.7973648143607</v>
      </c>
      <c r="W41" s="67">
        <f>AVERAGE(W5:W40)</f>
        <v>1910.0192199369828</v>
      </c>
      <c r="X41" s="67">
        <f>AVERAGE(X5:X40)</f>
        <v>2374.5652302943972</v>
      </c>
      <c r="Y41" s="67">
        <f>AVERAGE(Y5:Y40)</f>
        <v>2383.3655555555556</v>
      </c>
      <c r="Z41" s="67">
        <f>AVERAGE(Z5:Z40)</f>
        <v>2281.0773761922419</v>
      </c>
      <c r="AA41" s="67">
        <f>AVERAGE(AA5:AA40)</f>
        <v>2191.8731303418804</v>
      </c>
      <c r="AB41" s="67">
        <f>AVERAGE(AB5:AB40)</f>
        <v>2157.8311896639748</v>
      </c>
      <c r="AC41" s="67">
        <f>AVERAGE(AC5:AC40)</f>
        <v>2092.6931419985144</v>
      </c>
      <c r="AD41" s="67">
        <f>AVERAGE(AD5:AD40)</f>
        <v>2055.468236592666</v>
      </c>
      <c r="AE41" s="67">
        <f>AVERAGE(AE5:AE40)</f>
        <v>2073.7272173243855</v>
      </c>
      <c r="AF41" s="67">
        <f>AVERAGE(AF5:AF40)</f>
        <v>2033.8215523957888</v>
      </c>
      <c r="AG41" s="67">
        <f>AVERAGE(AG5:AG40)</f>
        <v>2010.7431163265219</v>
      </c>
      <c r="AH41" s="67">
        <f>AVERAGE(AH5:AH40)</f>
        <v>2052.4081903058222</v>
      </c>
      <c r="AI41" s="67">
        <f>AVERAGE(AI5:AI40)</f>
        <v>2104.9054117104361</v>
      </c>
      <c r="AJ41" s="67">
        <f>AVERAGE(AJ5:AJ40)</f>
        <v>2144.7538658127833</v>
      </c>
      <c r="AK41" s="67">
        <f>AVERAGE(AK5:AK40)</f>
        <v>2078.741615884021</v>
      </c>
      <c r="AL41" s="67">
        <f>AVERAGE(AL5:AL40)</f>
        <v>2051.1311436175911</v>
      </c>
      <c r="AM41" s="67">
        <f>AVERAGE(AM5:AM40)</f>
        <v>2038.5747187234472</v>
      </c>
      <c r="AN41" s="67">
        <f>AVERAGE(AN5:AN40)</f>
        <v>2067.9996445040624</v>
      </c>
      <c r="AO41" s="67">
        <f>AVERAGE(AO5:AO40)</f>
        <v>2062.848355010648</v>
      </c>
      <c r="AP41" s="67">
        <f>AVERAGE(AP5:AP40)</f>
        <v>2043.1904336390612</v>
      </c>
      <c r="AQ41" s="67">
        <f>AVERAGE(AQ5:AQ40)</f>
        <v>2032.6293402040949</v>
      </c>
      <c r="AR41" s="67">
        <f>AVERAGE(AR5:AR40)</f>
        <v>1997.7161994307316</v>
      </c>
      <c r="AS41" s="67">
        <f>AVERAGE(AS5:AS40)</f>
        <v>2025.7986451252154</v>
      </c>
      <c r="AT41" s="67">
        <f>AVERAGE(AT5:AT40)</f>
        <v>2001.5518882239214</v>
      </c>
      <c r="AU41" s="67">
        <f>AVERAGE(AU5:AU40)</f>
        <v>1978.6223172197451</v>
      </c>
      <c r="AV41" s="96">
        <f t="shared" si="0"/>
        <v>-5.9994664742713493</v>
      </c>
      <c r="AW41" s="96">
        <f t="shared" si="1"/>
        <v>-1.1455896366755132</v>
      </c>
    </row>
    <row r="42" spans="1:49" ht="15" customHeight="1" x14ac:dyDescent="0.25">
      <c r="A42" s="65" t="s">
        <v>38</v>
      </c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f t="shared" ref="O42:AN42" si="2">O41/N41*100-100</f>
        <v>27.908354833266856</v>
      </c>
      <c r="P42" s="67">
        <f t="shared" si="2"/>
        <v>5.1964149951171805</v>
      </c>
      <c r="Q42" s="67">
        <f t="shared" si="2"/>
        <v>-7.5195929424505863</v>
      </c>
      <c r="R42" s="67">
        <f t="shared" si="2"/>
        <v>-2.7995506097138616</v>
      </c>
      <c r="S42" s="67">
        <f t="shared" si="2"/>
        <v>0.69369962868262292</v>
      </c>
      <c r="T42" s="67">
        <f t="shared" si="2"/>
        <v>-9.2189407724147543</v>
      </c>
      <c r="U42" s="67">
        <f t="shared" si="2"/>
        <v>0.16874650288070825</v>
      </c>
      <c r="V42" s="67">
        <f t="shared" si="2"/>
        <v>-10.158436428107706</v>
      </c>
      <c r="W42" s="67">
        <f t="shared" si="2"/>
        <v>-4.3458663561209931</v>
      </c>
      <c r="X42" s="67">
        <f t="shared" si="2"/>
        <v>24.321535904373846</v>
      </c>
      <c r="Y42" s="67">
        <f t="shared" si="2"/>
        <v>0.37060785481422442</v>
      </c>
      <c r="Z42" s="67">
        <f t="shared" si="2"/>
        <v>-4.2917536978279713</v>
      </c>
      <c r="AA42" s="67">
        <f t="shared" si="2"/>
        <v>-3.9106190250884083</v>
      </c>
      <c r="AB42" s="67">
        <f t="shared" si="2"/>
        <v>-1.5530981335856779</v>
      </c>
      <c r="AC42" s="67">
        <f t="shared" si="2"/>
        <v>-3.018681349007835</v>
      </c>
      <c r="AD42" s="67">
        <f t="shared" si="2"/>
        <v>-1.7788038130759531</v>
      </c>
      <c r="AE42" s="67">
        <f t="shared" si="2"/>
        <v>0.88831247336554497</v>
      </c>
      <c r="AF42" s="67">
        <f t="shared" si="2"/>
        <v>-1.9243449473593159</v>
      </c>
      <c r="AG42" s="67">
        <f t="shared" si="2"/>
        <v>-1.1347325945130819</v>
      </c>
      <c r="AH42" s="67">
        <f t="shared" si="2"/>
        <v>2.0721231688421256</v>
      </c>
      <c r="AI42" s="67">
        <f t="shared" si="2"/>
        <v>2.5578353103722122</v>
      </c>
      <c r="AJ42" s="67">
        <f t="shared" si="2"/>
        <v>1.8931232672335057</v>
      </c>
      <c r="AK42" s="67">
        <f t="shared" si="2"/>
        <v>-3.0778473456088591</v>
      </c>
      <c r="AL42" s="67">
        <f t="shared" si="2"/>
        <v>-1.3282301203503977</v>
      </c>
      <c r="AM42" s="67">
        <f t="shared" si="2"/>
        <v>-0.61217074945281524</v>
      </c>
      <c r="AN42" s="67">
        <f t="shared" si="2"/>
        <v>1.4434067836886157</v>
      </c>
      <c r="AO42" s="67">
        <f t="shared" ref="AO42" si="3">AO41/AN41*100-100</f>
        <v>-0.24909527944573995</v>
      </c>
      <c r="AP42" s="67">
        <f t="shared" ref="AP42:AQ42" si="4">AP41/AO41*100-100</f>
        <v>-0.95295038648079355</v>
      </c>
      <c r="AQ42" s="67">
        <f t="shared" si="4"/>
        <v>-0.51689227108195723</v>
      </c>
      <c r="AR42" s="67">
        <f>AR41/AQ41*100-100</f>
        <v>-1.7176344000750134</v>
      </c>
      <c r="AS42" s="67">
        <f>AS41/AR41*100-100</f>
        <v>1.4057274853398241</v>
      </c>
      <c r="AT42" s="67">
        <f>AT41/AS41*100-100</f>
        <v>-1.1968986631341778</v>
      </c>
      <c r="AU42" s="67">
        <f>AU41/AT41*100-100</f>
        <v>-1.1455896366755098</v>
      </c>
      <c r="AV42" s="96"/>
      <c r="AW42" s="96"/>
    </row>
    <row r="43" spans="1:49" ht="15" customHeight="1" x14ac:dyDescent="0.25">
      <c r="A43" s="65" t="s">
        <v>39</v>
      </c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5">O41/C41*100-100</f>
        <v>38.969646223210532</v>
      </c>
      <c r="P43" s="67">
        <f t="shared" si="5"/>
        <v>44.716726825797934</v>
      </c>
      <c r="Q43" s="67">
        <f t="shared" si="5"/>
        <v>35.54560477098255</v>
      </c>
      <c r="R43" s="67">
        <f t="shared" si="5"/>
        <v>30.068767440100089</v>
      </c>
      <c r="S43" s="67">
        <f t="shared" si="5"/>
        <v>31.447346868192085</v>
      </c>
      <c r="T43" s="67">
        <f t="shared" si="5"/>
        <v>12.862548585667682</v>
      </c>
      <c r="U43" s="67">
        <f t="shared" si="5"/>
        <v>7.4056420693857206</v>
      </c>
      <c r="V43" s="67">
        <f t="shared" si="5"/>
        <v>3.4697946174332372</v>
      </c>
      <c r="W43" s="67">
        <f t="shared" si="5"/>
        <v>-1.6201443599382088</v>
      </c>
      <c r="X43" s="67">
        <f t="shared" si="5"/>
        <v>15.026363062643625</v>
      </c>
      <c r="Y43" s="67">
        <f t="shared" si="5"/>
        <v>21.188252896432047</v>
      </c>
      <c r="Z43" s="67">
        <f t="shared" si="5"/>
        <v>13.666101465140756</v>
      </c>
      <c r="AA43" s="67">
        <f t="shared" si="5"/>
        <v>-14.609914717031401</v>
      </c>
      <c r="AB43" s="67">
        <f t="shared" si="5"/>
        <v>-20.088632805525236</v>
      </c>
      <c r="AC43" s="67">
        <f t="shared" si="5"/>
        <v>-16.199441456814455</v>
      </c>
      <c r="AD43" s="67">
        <f t="shared" si="5"/>
        <v>-15.319413100711259</v>
      </c>
      <c r="AE43" s="67">
        <f t="shared" si="5"/>
        <v>-15.155749137954288</v>
      </c>
      <c r="AF43" s="67">
        <f t="shared" si="5"/>
        <v>-8.3381979506888939</v>
      </c>
      <c r="AG43" s="67">
        <f t="shared" si="5"/>
        <v>-9.5309776067394694</v>
      </c>
      <c r="AH43" s="67">
        <f t="shared" si="5"/>
        <v>2.7850009455832776</v>
      </c>
      <c r="AI43" s="67">
        <f t="shared" si="5"/>
        <v>10.203362863536157</v>
      </c>
      <c r="AJ43" s="67">
        <f t="shared" si="5"/>
        <v>-9.6780396490991336</v>
      </c>
      <c r="AK43" s="67">
        <f t="shared" si="5"/>
        <v>-12.781251242028944</v>
      </c>
      <c r="AL43" s="67">
        <f t="shared" si="5"/>
        <v>-10.080597658572003</v>
      </c>
      <c r="AM43" s="67">
        <f t="shared" si="5"/>
        <v>-6.9939454750522998</v>
      </c>
      <c r="AN43" s="67">
        <f t="shared" si="5"/>
        <v>-4.1630478598236067</v>
      </c>
      <c r="AO43" s="67">
        <f t="shared" ref="AO43" si="6">AO41/AC41*100-100</f>
        <v>-1.4261425332222757</v>
      </c>
      <c r="AP43" s="67">
        <f t="shared" ref="AP43:AQ43" si="7">AP41/AD41*100-100</f>
        <v>-0.59732389608498693</v>
      </c>
      <c r="AQ43" s="67">
        <f t="shared" si="7"/>
        <v>-1.9818362211263718</v>
      </c>
      <c r="AR43" s="67">
        <f>AR41/AF41*100-100</f>
        <v>-1.7752468461417266</v>
      </c>
      <c r="AS43" s="67">
        <f>AS41/AG41*100-100</f>
        <v>0.74875446179314054</v>
      </c>
      <c r="AT43" s="67">
        <f>AT41/AH41*100-100</f>
        <v>-2.4778843858697996</v>
      </c>
      <c r="AU43" s="67">
        <f>AU41/AI41*100-100</f>
        <v>-5.9994664742713582</v>
      </c>
      <c r="AV43" s="96"/>
      <c r="AW43" s="96"/>
    </row>
    <row r="44" spans="1:49" ht="15" customHeight="1" x14ac:dyDescent="0.25">
      <c r="AV44" s="97"/>
      <c r="AW44" s="97"/>
    </row>
    <row r="45" spans="1:49" ht="15" customHeight="1" x14ac:dyDescent="0.25">
      <c r="A45" s="68" t="s">
        <v>40</v>
      </c>
    </row>
    <row r="46" spans="1:49" ht="15" customHeight="1" x14ac:dyDescent="0.25">
      <c r="A46" s="1" t="s">
        <v>5</v>
      </c>
      <c r="B46" s="88">
        <v>2481.8812987254878</v>
      </c>
      <c r="V46" s="47"/>
      <c r="W46" s="69"/>
      <c r="AV46" s="95"/>
      <c r="AW46" s="95"/>
    </row>
    <row r="47" spans="1:49" ht="15" customHeight="1" x14ac:dyDescent="0.25">
      <c r="A47" s="1" t="s">
        <v>8</v>
      </c>
      <c r="B47" s="88">
        <v>2382.29</v>
      </c>
      <c r="V47" s="47"/>
      <c r="W47" s="69"/>
      <c r="AV47"/>
      <c r="AW47"/>
    </row>
    <row r="48" spans="1:49" ht="15" customHeight="1" x14ac:dyDescent="0.25">
      <c r="A48" t="s">
        <v>2</v>
      </c>
      <c r="B48" s="88">
        <v>2375.66</v>
      </c>
      <c r="G48" s="51"/>
      <c r="V48" s="47"/>
      <c r="W48" s="69"/>
      <c r="AV48"/>
      <c r="AW48"/>
    </row>
    <row r="49" spans="1:49" ht="15" customHeight="1" x14ac:dyDescent="0.25">
      <c r="A49" s="1"/>
      <c r="B49" s="87"/>
      <c r="C49" s="47"/>
      <c r="V49" s="47"/>
      <c r="W49" s="70"/>
      <c r="AV49"/>
      <c r="AW49"/>
    </row>
    <row r="50" spans="1:49" ht="15" customHeight="1" x14ac:dyDescent="0.25">
      <c r="A50" s="68" t="s">
        <v>41</v>
      </c>
      <c r="AV50"/>
      <c r="AW50"/>
    </row>
    <row r="51" spans="1:49" ht="15" customHeight="1" x14ac:dyDescent="0.25">
      <c r="A51" s="1" t="s">
        <v>28</v>
      </c>
      <c r="B51" s="88">
        <v>1711.46</v>
      </c>
      <c r="V51" s="47"/>
      <c r="W51" s="69"/>
      <c r="Z51" s="47"/>
      <c r="AV51"/>
      <c r="AW51"/>
    </row>
    <row r="52" spans="1:49" ht="15" customHeight="1" x14ac:dyDescent="0.25">
      <c r="A52" s="1" t="s">
        <v>11</v>
      </c>
      <c r="B52" s="88">
        <v>1700</v>
      </c>
      <c r="V52" s="47"/>
      <c r="W52" s="69"/>
      <c r="Z52" s="47"/>
      <c r="AV52"/>
      <c r="AW52"/>
    </row>
    <row r="53" spans="1:49" ht="15" customHeight="1" x14ac:dyDescent="0.25">
      <c r="A53" s="1" t="s">
        <v>1</v>
      </c>
      <c r="B53" s="88">
        <v>1680</v>
      </c>
      <c r="V53" s="47"/>
      <c r="W53" s="69"/>
      <c r="Z53" s="47"/>
      <c r="AV53"/>
      <c r="AW53"/>
    </row>
    <row r="54" spans="1:49" ht="15" customHeight="1" x14ac:dyDescent="0.25">
      <c r="AV54"/>
      <c r="AW54"/>
    </row>
    <row r="55" spans="1:49" ht="15" customHeight="1" x14ac:dyDescent="0.25">
      <c r="AV55"/>
      <c r="AW55"/>
    </row>
    <row r="56" spans="1:49" ht="15" customHeight="1" x14ac:dyDescent="0.25">
      <c r="A56" s="47"/>
      <c r="B56" s="10"/>
      <c r="AV56"/>
      <c r="AW56"/>
    </row>
    <row r="57" spans="1:49" ht="15" customHeight="1" x14ac:dyDescent="0.25">
      <c r="A57" s="47"/>
      <c r="B57" s="10"/>
      <c r="AV57"/>
      <c r="AW57"/>
    </row>
    <row r="58" spans="1:49" ht="15" customHeight="1" x14ac:dyDescent="0.25">
      <c r="A58" s="47"/>
      <c r="B58" s="10"/>
      <c r="AV58"/>
      <c r="AW58"/>
    </row>
    <row r="59" spans="1:49" ht="15" customHeight="1" x14ac:dyDescent="0.25">
      <c r="AV59"/>
      <c r="AW59"/>
    </row>
    <row r="60" spans="1:49" ht="15" customHeight="1" x14ac:dyDescent="0.25">
      <c r="B60" s="47"/>
      <c r="C60" s="48"/>
      <c r="AV60"/>
      <c r="AW60"/>
    </row>
    <row r="61" spans="1:49" ht="15" customHeight="1" x14ac:dyDescent="0.25">
      <c r="AV61"/>
      <c r="AW61"/>
    </row>
    <row r="62" spans="1:49" ht="15" customHeight="1" x14ac:dyDescent="0.25">
      <c r="AV62"/>
      <c r="AW62"/>
    </row>
    <row r="63" spans="1:49" ht="15" customHeight="1" x14ac:dyDescent="0.25">
      <c r="AV63"/>
      <c r="AW63"/>
    </row>
    <row r="64" spans="1:49" ht="15" customHeight="1" x14ac:dyDescent="0.25">
      <c r="AV64"/>
      <c r="AW64"/>
    </row>
    <row r="65" spans="48:49" ht="15" customHeight="1" x14ac:dyDescent="0.25">
      <c r="AV65"/>
      <c r="AW65"/>
    </row>
    <row r="66" spans="48:49" ht="15" customHeight="1" x14ac:dyDescent="0.25">
      <c r="AV66"/>
      <c r="AW66"/>
    </row>
    <row r="67" spans="48:49" ht="15" customHeight="1" x14ac:dyDescent="0.25">
      <c r="AV67"/>
      <c r="AW67"/>
    </row>
    <row r="68" spans="48:49" ht="15" customHeight="1" x14ac:dyDescent="0.25">
      <c r="AV68"/>
      <c r="AW68"/>
    </row>
    <row r="69" spans="48:49" ht="15" customHeight="1" x14ac:dyDescent="0.25">
      <c r="AV69"/>
      <c r="AW69"/>
    </row>
    <row r="70" spans="48:49" ht="15" customHeight="1" x14ac:dyDescent="0.25">
      <c r="AV70"/>
      <c r="AW70"/>
    </row>
    <row r="71" spans="48:49" ht="15" customHeight="1" x14ac:dyDescent="0.25">
      <c r="AV71"/>
      <c r="AW71"/>
    </row>
    <row r="72" spans="48:49" ht="15" customHeight="1" x14ac:dyDescent="0.25">
      <c r="AV72"/>
      <c r="AW7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67"/>
  <sheetViews>
    <sheetView workbookViewId="0">
      <selection activeCell="C25" sqref="C25"/>
    </sheetView>
  </sheetViews>
  <sheetFormatPr defaultRowHeight="15" x14ac:dyDescent="0.25"/>
  <cols>
    <col min="4" max="4" width="10.28515625" customWidth="1"/>
    <col min="5" max="5" width="10.5703125" customWidth="1"/>
    <col min="6" max="6" width="13.42578125" customWidth="1"/>
  </cols>
  <sheetData>
    <row r="2" spans="2:7" x14ac:dyDescent="0.25">
      <c r="C2" s="25"/>
      <c r="D2" s="25"/>
      <c r="E2" s="10"/>
    </row>
    <row r="3" spans="2:7" x14ac:dyDescent="0.25">
      <c r="B3" s="25"/>
      <c r="C3" s="88"/>
      <c r="D3" s="1"/>
      <c r="E3" s="10"/>
      <c r="F3" s="47"/>
      <c r="G3" s="87"/>
    </row>
    <row r="4" spans="2:7" x14ac:dyDescent="0.25">
      <c r="B4" s="1"/>
      <c r="C4" s="88"/>
      <c r="D4" s="1"/>
      <c r="E4" s="10"/>
      <c r="F4" s="47"/>
      <c r="G4" s="87"/>
    </row>
    <row r="5" spans="2:7" x14ac:dyDescent="0.25">
      <c r="B5" s="1"/>
      <c r="C5" s="88"/>
      <c r="D5" s="1"/>
      <c r="E5" s="10"/>
      <c r="F5" s="47"/>
      <c r="G5" s="87"/>
    </row>
    <row r="6" spans="2:7" x14ac:dyDescent="0.25">
      <c r="B6" s="1"/>
      <c r="C6" s="88"/>
      <c r="D6" s="1"/>
      <c r="E6" s="10"/>
      <c r="F6" s="47"/>
      <c r="G6" s="87"/>
    </row>
    <row r="7" spans="2:7" x14ac:dyDescent="0.25">
      <c r="B7" s="1"/>
      <c r="C7" s="88"/>
      <c r="D7" s="1"/>
      <c r="E7" s="10"/>
      <c r="F7" s="47"/>
      <c r="G7" s="87"/>
    </row>
    <row r="8" spans="2:7" x14ac:dyDescent="0.25">
      <c r="B8" s="1"/>
      <c r="C8" s="88"/>
      <c r="D8" s="1"/>
      <c r="E8" s="10"/>
      <c r="F8" s="47"/>
      <c r="G8" s="87"/>
    </row>
    <row r="9" spans="2:7" x14ac:dyDescent="0.25">
      <c r="B9" s="1"/>
      <c r="C9" s="88"/>
      <c r="D9" s="1"/>
      <c r="E9" s="10"/>
      <c r="F9" s="47"/>
      <c r="G9" s="87"/>
    </row>
    <row r="10" spans="2:7" x14ac:dyDescent="0.25">
      <c r="B10" s="1"/>
      <c r="C10" s="88"/>
      <c r="D10" s="1"/>
      <c r="E10" s="10"/>
      <c r="F10" s="47"/>
      <c r="G10" s="87"/>
    </row>
    <row r="11" spans="2:7" x14ac:dyDescent="0.25">
      <c r="B11" s="1"/>
      <c r="C11" s="88"/>
      <c r="D11" s="1"/>
      <c r="E11" s="10"/>
      <c r="F11" s="47"/>
      <c r="G11" s="87"/>
    </row>
    <row r="12" spans="2:7" x14ac:dyDescent="0.25">
      <c r="B12" s="1"/>
      <c r="C12" s="88"/>
      <c r="D12" s="1"/>
      <c r="E12" s="10"/>
      <c r="F12" s="47"/>
      <c r="G12" s="87"/>
    </row>
    <row r="13" spans="2:7" x14ac:dyDescent="0.25">
      <c r="B13" s="1"/>
      <c r="C13" s="88"/>
      <c r="D13" s="1"/>
      <c r="E13" s="10"/>
      <c r="F13" s="47"/>
      <c r="G13" s="87"/>
    </row>
    <row r="14" spans="2:7" x14ac:dyDescent="0.25">
      <c r="B14" s="1"/>
      <c r="C14" s="88"/>
      <c r="D14" s="1"/>
      <c r="E14" s="10"/>
      <c r="F14" s="47"/>
      <c r="G14" s="87"/>
    </row>
    <row r="15" spans="2:7" x14ac:dyDescent="0.25">
      <c r="B15" s="1"/>
      <c r="C15" s="88"/>
      <c r="D15" s="1"/>
      <c r="E15" s="10"/>
      <c r="F15" s="47"/>
      <c r="G15" s="87"/>
    </row>
    <row r="16" spans="2:7" x14ac:dyDescent="0.25">
      <c r="B16" s="1"/>
      <c r="C16" s="88"/>
      <c r="D16" s="1"/>
      <c r="E16" s="10"/>
      <c r="F16" s="47"/>
      <c r="G16" s="87"/>
    </row>
    <row r="17" spans="2:7" x14ac:dyDescent="0.25">
      <c r="B17" s="1"/>
      <c r="C17" s="88"/>
      <c r="D17" s="1"/>
      <c r="E17" s="10"/>
      <c r="F17" s="47"/>
      <c r="G17" s="87"/>
    </row>
    <row r="18" spans="2:7" x14ac:dyDescent="0.25">
      <c r="B18" s="1"/>
      <c r="C18" s="88"/>
      <c r="D18" s="1"/>
      <c r="E18" s="10"/>
      <c r="F18" s="47"/>
      <c r="G18" s="87"/>
    </row>
    <row r="19" spans="2:7" x14ac:dyDescent="0.25">
      <c r="B19" s="1"/>
      <c r="C19" s="88"/>
      <c r="D19" s="1"/>
      <c r="E19" s="10"/>
      <c r="F19" s="47"/>
      <c r="G19" s="87"/>
    </row>
    <row r="20" spans="2:7" x14ac:dyDescent="0.25">
      <c r="B20" s="1"/>
      <c r="C20" s="88"/>
      <c r="D20" s="1"/>
      <c r="E20" s="10"/>
      <c r="F20" s="47"/>
      <c r="G20" s="87"/>
    </row>
    <row r="21" spans="2:7" x14ac:dyDescent="0.25">
      <c r="B21" s="1"/>
      <c r="C21" s="88"/>
      <c r="D21" s="1"/>
      <c r="E21" s="10"/>
      <c r="F21" s="47"/>
      <c r="G21" s="87"/>
    </row>
    <row r="22" spans="2:7" x14ac:dyDescent="0.25">
      <c r="B22" s="1"/>
      <c r="C22" s="88"/>
      <c r="D22" s="1"/>
      <c r="E22" s="10"/>
      <c r="F22" s="47"/>
      <c r="G22" s="87"/>
    </row>
    <row r="23" spans="2:7" x14ac:dyDescent="0.25">
      <c r="B23" s="1"/>
      <c r="C23" s="88"/>
      <c r="D23" s="1"/>
      <c r="E23" s="10"/>
      <c r="F23" s="47"/>
      <c r="G23" s="87"/>
    </row>
    <row r="24" spans="2:7" x14ac:dyDescent="0.25">
      <c r="B24" s="1"/>
      <c r="C24" s="88"/>
      <c r="D24" s="1"/>
      <c r="E24" s="10"/>
      <c r="F24" s="47"/>
      <c r="G24" s="87"/>
    </row>
    <row r="25" spans="2:7" x14ac:dyDescent="0.25">
      <c r="B25" s="1"/>
      <c r="C25" s="88"/>
      <c r="D25" s="1"/>
      <c r="E25" s="10"/>
      <c r="F25" s="47"/>
      <c r="G25" s="87"/>
    </row>
    <row r="26" spans="2:7" x14ac:dyDescent="0.25">
      <c r="B26" s="1"/>
      <c r="C26" s="88"/>
      <c r="D26" s="1"/>
      <c r="E26" s="10"/>
      <c r="F26" s="47"/>
      <c r="G26" s="87"/>
    </row>
    <row r="27" spans="2:7" x14ac:dyDescent="0.25">
      <c r="B27" s="1"/>
      <c r="C27" s="88"/>
      <c r="D27" s="1"/>
      <c r="E27" s="10"/>
      <c r="F27" s="47"/>
      <c r="G27" s="87"/>
    </row>
    <row r="28" spans="2:7" x14ac:dyDescent="0.25">
      <c r="B28" s="1"/>
      <c r="C28" s="88"/>
      <c r="D28" s="1"/>
      <c r="E28" s="10"/>
      <c r="F28" s="47"/>
      <c r="G28" s="87"/>
    </row>
    <row r="29" spans="2:7" x14ac:dyDescent="0.25">
      <c r="B29" s="1"/>
      <c r="C29" s="88"/>
      <c r="D29" s="1"/>
      <c r="E29" s="10"/>
      <c r="F29" s="47"/>
      <c r="G29" s="87"/>
    </row>
    <row r="30" spans="2:7" x14ac:dyDescent="0.25">
      <c r="B30" s="1"/>
      <c r="C30" s="88"/>
      <c r="D30" s="1"/>
      <c r="F30" s="47"/>
      <c r="G30" s="87"/>
    </row>
    <row r="31" spans="2:7" x14ac:dyDescent="0.25">
      <c r="B31" s="1"/>
      <c r="C31" s="88"/>
      <c r="D31" s="1"/>
      <c r="F31" s="47"/>
      <c r="G31" s="87"/>
    </row>
    <row r="32" spans="2:7" x14ac:dyDescent="0.25">
      <c r="B32" s="1"/>
      <c r="C32" s="88"/>
      <c r="D32" s="1"/>
      <c r="F32" s="47"/>
      <c r="G32" s="87"/>
    </row>
    <row r="33" spans="2:7" x14ac:dyDescent="0.25">
      <c r="B33" s="1"/>
      <c r="C33" s="88"/>
      <c r="D33" s="1"/>
      <c r="F33" s="47"/>
      <c r="G33" s="87"/>
    </row>
    <row r="34" spans="2:7" x14ac:dyDescent="0.25">
      <c r="B34" s="1"/>
      <c r="C34" s="88"/>
      <c r="D34" s="1"/>
      <c r="F34" s="47"/>
      <c r="G34" s="87"/>
    </row>
    <row r="35" spans="2:7" x14ac:dyDescent="0.25">
      <c r="B35" s="1"/>
      <c r="C35" s="88"/>
      <c r="D35" s="1"/>
      <c r="F35" s="47"/>
      <c r="G35" s="87"/>
    </row>
    <row r="36" spans="2:7" x14ac:dyDescent="0.25">
      <c r="B36" s="1"/>
      <c r="C36" s="88"/>
      <c r="D36" s="1"/>
      <c r="F36" s="47"/>
      <c r="G36" s="87"/>
    </row>
    <row r="37" spans="2:7" x14ac:dyDescent="0.25">
      <c r="B37" s="1"/>
      <c r="C37" s="88"/>
      <c r="D37" s="1"/>
      <c r="F37" s="47"/>
      <c r="G37" s="87"/>
    </row>
    <row r="38" spans="2:7" x14ac:dyDescent="0.25">
      <c r="B38" s="1"/>
      <c r="C38" s="88"/>
      <c r="D38" s="1"/>
      <c r="F38" s="47"/>
      <c r="G38" s="87"/>
    </row>
    <row r="39" spans="2:7" x14ac:dyDescent="0.25">
      <c r="B39" s="1"/>
      <c r="C39" s="88"/>
      <c r="D39" s="86"/>
      <c r="F39" s="47"/>
      <c r="G39" s="87"/>
    </row>
    <row r="40" spans="2:7" x14ac:dyDescent="0.25">
      <c r="C40" s="47"/>
      <c r="D40" s="86"/>
    </row>
    <row r="41" spans="2:7" x14ac:dyDescent="0.25">
      <c r="C41" s="47"/>
      <c r="D41" s="86"/>
    </row>
    <row r="42" spans="2:7" x14ac:dyDescent="0.25">
      <c r="C42" s="47"/>
      <c r="D42" s="86"/>
    </row>
    <row r="43" spans="2:7" x14ac:dyDescent="0.25">
      <c r="C43" s="47"/>
      <c r="D43" s="86"/>
      <c r="G43" s="86"/>
    </row>
    <row r="44" spans="2:7" x14ac:dyDescent="0.25">
      <c r="C44" s="47"/>
      <c r="D44" s="86"/>
    </row>
    <row r="45" spans="2:7" x14ac:dyDescent="0.25">
      <c r="C45" s="47"/>
      <c r="D45" s="86"/>
    </row>
    <row r="46" spans="2:7" x14ac:dyDescent="0.25">
      <c r="C46" s="47"/>
      <c r="D46" s="86"/>
    </row>
    <row r="47" spans="2:7" x14ac:dyDescent="0.25">
      <c r="C47" s="47"/>
      <c r="D47" s="86"/>
    </row>
    <row r="48" spans="2:7" x14ac:dyDescent="0.25">
      <c r="C48" s="47"/>
      <c r="D48" s="86"/>
    </row>
    <row r="49" spans="3:4" x14ac:dyDescent="0.25">
      <c r="C49" s="47"/>
      <c r="D49" s="86"/>
    </row>
    <row r="50" spans="3:4" x14ac:dyDescent="0.25">
      <c r="C50" s="47"/>
      <c r="D50" s="86"/>
    </row>
    <row r="51" spans="3:4" x14ac:dyDescent="0.25">
      <c r="C51" s="47"/>
      <c r="D51" s="86"/>
    </row>
    <row r="52" spans="3:4" x14ac:dyDescent="0.25">
      <c r="C52" s="47"/>
      <c r="D52" s="86"/>
    </row>
    <row r="53" spans="3:4" x14ac:dyDescent="0.25">
      <c r="C53" s="47"/>
      <c r="D53" s="86"/>
    </row>
    <row r="54" spans="3:4" x14ac:dyDescent="0.25">
      <c r="C54" s="47"/>
      <c r="D54" s="86"/>
    </row>
    <row r="55" spans="3:4" x14ac:dyDescent="0.25">
      <c r="C55" s="47"/>
      <c r="D55" s="86"/>
    </row>
    <row r="56" spans="3:4" x14ac:dyDescent="0.25">
      <c r="C56" s="47"/>
      <c r="D56" s="86"/>
    </row>
    <row r="57" spans="3:4" x14ac:dyDescent="0.25">
      <c r="C57" s="47"/>
      <c r="D57" s="86"/>
    </row>
    <row r="58" spans="3:4" x14ac:dyDescent="0.25">
      <c r="C58" s="47"/>
      <c r="D58" s="86"/>
    </row>
    <row r="59" spans="3:4" x14ac:dyDescent="0.25">
      <c r="C59" s="47"/>
      <c r="D59" s="86"/>
    </row>
    <row r="60" spans="3:4" x14ac:dyDescent="0.25">
      <c r="C60" s="47"/>
      <c r="D60" s="86"/>
    </row>
    <row r="61" spans="3:4" x14ac:dyDescent="0.25">
      <c r="C61" s="47"/>
      <c r="D61" s="86"/>
    </row>
    <row r="62" spans="3:4" x14ac:dyDescent="0.25">
      <c r="C62" s="47"/>
      <c r="D62" s="86"/>
    </row>
    <row r="63" spans="3:4" x14ac:dyDescent="0.25">
      <c r="C63" s="47"/>
      <c r="D63" s="86"/>
    </row>
    <row r="64" spans="3:4" x14ac:dyDescent="0.25">
      <c r="C64" s="47"/>
      <c r="D64" s="86"/>
    </row>
    <row r="65" spans="3:4" x14ac:dyDescent="0.25">
      <c r="C65" s="47"/>
      <c r="D65" s="86"/>
    </row>
    <row r="66" spans="3:4" x14ac:dyDescent="0.25">
      <c r="C66" s="47"/>
      <c r="D66" s="86"/>
    </row>
    <row r="67" spans="3:4" x14ac:dyDescent="0.25">
      <c r="C67" s="47"/>
      <c r="D67" s="86"/>
    </row>
  </sheetData>
  <sortState ref="B4:C39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2019-10-15T13:37:24Z</dcterms:modified>
</cp:coreProperties>
</file>