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BBA40C08-9F2F-4336-ADD7-27998AF1834E}" xr6:coauthVersionLast="41" xr6:coauthVersionMax="41" xr10:uidLastSave="{00000000-0000-0000-0000-000000000000}"/>
  <bookViews>
    <workbookView xWindow="5265" yWindow="3120" windowWidth="21600" windowHeight="11385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Kerosene'!$A$4:$AU$58</definedName>
    <definedName name="_xlnm._FilterDatabase" localSheetId="0" hidden="1">'Litre of Kerosene'!$A$1:$AU$56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W41" i="2" l="1"/>
  <c r="AV41" i="2"/>
  <c r="AW40" i="2"/>
  <c r="AV40" i="2"/>
  <c r="AW39" i="2"/>
  <c r="AV39" i="2"/>
  <c r="AW38" i="2"/>
  <c r="AV38" i="2"/>
  <c r="AW37" i="2"/>
  <c r="AV37" i="2"/>
  <c r="AW36" i="2"/>
  <c r="AV36" i="2"/>
  <c r="AW35" i="2"/>
  <c r="AV35" i="2"/>
  <c r="AW34" i="2"/>
  <c r="AV34" i="2"/>
  <c r="AW33" i="2"/>
  <c r="AV33" i="2"/>
  <c r="AW32" i="2"/>
  <c r="AV32" i="2"/>
  <c r="AW31" i="2"/>
  <c r="AV31" i="2"/>
  <c r="AW30" i="2"/>
  <c r="AV30" i="2"/>
  <c r="AW29" i="2"/>
  <c r="AV29" i="2"/>
  <c r="AW28" i="2"/>
  <c r="AV28" i="2"/>
  <c r="AW27" i="2"/>
  <c r="AV27" i="2"/>
  <c r="AW26" i="2"/>
  <c r="AV26" i="2"/>
  <c r="AW25" i="2"/>
  <c r="AV25" i="2"/>
  <c r="AW24" i="2"/>
  <c r="AV24" i="2"/>
  <c r="AW23" i="2"/>
  <c r="AV23" i="2"/>
  <c r="AW22" i="2"/>
  <c r="AV22" i="2"/>
  <c r="AW21" i="2"/>
  <c r="AV21" i="2"/>
  <c r="AW20" i="2"/>
  <c r="AV20" i="2"/>
  <c r="AW19" i="2"/>
  <c r="AV19" i="2"/>
  <c r="AW18" i="2"/>
  <c r="AV18" i="2"/>
  <c r="AW17" i="2"/>
  <c r="AV17" i="2"/>
  <c r="AW16" i="2"/>
  <c r="AV16" i="2"/>
  <c r="AW15" i="2"/>
  <c r="AV15" i="2"/>
  <c r="AW14" i="2"/>
  <c r="AV14" i="2"/>
  <c r="AW13" i="2"/>
  <c r="AV13" i="2"/>
  <c r="AW12" i="2"/>
  <c r="AV12" i="2"/>
  <c r="AW11" i="2"/>
  <c r="AV11" i="2"/>
  <c r="AW10" i="2"/>
  <c r="AV10" i="2"/>
  <c r="AW9" i="2"/>
  <c r="AV9" i="2"/>
  <c r="AW8" i="2"/>
  <c r="AV8" i="2"/>
  <c r="AW7" i="2"/>
  <c r="AV7" i="2"/>
  <c r="AW6" i="2"/>
  <c r="AV6" i="2"/>
  <c r="AW5" i="2"/>
  <c r="AV5" i="2"/>
  <c r="AW41" i="1"/>
  <c r="AV41" i="1"/>
  <c r="AW40" i="1"/>
  <c r="AV40" i="1"/>
  <c r="AW39" i="1"/>
  <c r="AV39" i="1"/>
  <c r="AW38" i="1"/>
  <c r="AV38" i="1"/>
  <c r="AW37" i="1"/>
  <c r="AV37" i="1"/>
  <c r="AW36" i="1"/>
  <c r="AV36" i="1"/>
  <c r="AW35" i="1"/>
  <c r="AV35" i="1"/>
  <c r="AW34" i="1"/>
  <c r="AV34" i="1"/>
  <c r="AW33" i="1"/>
  <c r="AV33" i="1"/>
  <c r="AW32" i="1"/>
  <c r="AV32" i="1"/>
  <c r="AW31" i="1"/>
  <c r="AV31" i="1"/>
  <c r="AW30" i="1"/>
  <c r="AV30" i="1"/>
  <c r="AW29" i="1"/>
  <c r="AV29" i="1"/>
  <c r="AW28" i="1"/>
  <c r="AV28" i="1"/>
  <c r="AW27" i="1"/>
  <c r="AV27" i="1"/>
  <c r="AW26" i="1"/>
  <c r="AV26" i="1"/>
  <c r="AW25" i="1"/>
  <c r="AV25" i="1"/>
  <c r="AW24" i="1"/>
  <c r="AV24" i="1"/>
  <c r="AW23" i="1"/>
  <c r="AV23" i="1"/>
  <c r="AW22" i="1"/>
  <c r="AV22" i="1"/>
  <c r="AW21" i="1"/>
  <c r="AV21" i="1"/>
  <c r="AW20" i="1"/>
  <c r="AV20" i="1"/>
  <c r="AW19" i="1"/>
  <c r="AV19" i="1"/>
  <c r="AW18" i="1"/>
  <c r="AV18" i="1"/>
  <c r="AW17" i="1"/>
  <c r="AV17" i="1"/>
  <c r="AW16" i="1"/>
  <c r="AV16" i="1"/>
  <c r="AW15" i="1"/>
  <c r="AV15" i="1"/>
  <c r="AW14" i="1"/>
  <c r="AV14" i="1"/>
  <c r="AW13" i="1"/>
  <c r="AV13" i="1"/>
  <c r="AW12" i="1"/>
  <c r="AV12" i="1"/>
  <c r="AW11" i="1"/>
  <c r="AV11" i="1"/>
  <c r="AW10" i="1"/>
  <c r="AV10" i="1"/>
  <c r="AW9" i="1"/>
  <c r="AV9" i="1"/>
  <c r="AW8" i="1"/>
  <c r="AV8" i="1"/>
  <c r="AW7" i="1"/>
  <c r="AV7" i="1"/>
  <c r="AW6" i="1"/>
  <c r="AV6" i="1"/>
  <c r="AW5" i="1"/>
  <c r="AV5" i="1"/>
  <c r="AT42" i="2"/>
  <c r="AU42" i="2"/>
  <c r="AW42" i="2" s="1"/>
  <c r="AT42" i="1"/>
  <c r="AU42" i="1"/>
  <c r="AW42" i="1" s="1"/>
  <c r="AS42" i="2"/>
  <c r="AS42" i="1"/>
  <c r="AR42" i="2"/>
  <c r="AR42" i="1"/>
  <c r="AT43" i="2" l="1"/>
  <c r="AU43" i="2"/>
  <c r="AU43" i="1"/>
  <c r="AT43" i="1"/>
  <c r="AS43" i="2"/>
  <c r="AS43" i="1"/>
  <c r="AQ42" i="2"/>
  <c r="AQ42" i="1"/>
  <c r="AR43" i="2" l="1"/>
  <c r="AR43" i="1"/>
  <c r="AP42" i="1"/>
  <c r="AQ43" i="1" s="1"/>
  <c r="AP42" i="2"/>
  <c r="AQ43" i="2" s="1"/>
  <c r="AO42" i="2"/>
  <c r="AO42" i="1"/>
  <c r="AN42" i="2"/>
  <c r="AN42" i="1"/>
  <c r="AM42" i="2"/>
  <c r="AM42" i="1"/>
  <c r="AP43" i="1" l="1"/>
  <c r="AP43" i="2"/>
  <c r="AO43" i="2"/>
  <c r="AO43" i="1"/>
  <c r="AN43" i="2"/>
  <c r="AN43" i="1"/>
  <c r="AL42" i="2"/>
  <c r="AM43" i="2" s="1"/>
  <c r="AL42" i="1"/>
  <c r="AK42" i="2"/>
  <c r="AK42" i="1"/>
  <c r="AJ42" i="2"/>
  <c r="AJ42" i="1"/>
  <c r="AI42" i="2"/>
  <c r="AI42" i="1"/>
  <c r="AD42" i="2"/>
  <c r="AP44" i="2" s="1"/>
  <c r="AE42" i="2"/>
  <c r="AQ44" i="2" s="1"/>
  <c r="AF42" i="2"/>
  <c r="AR44" i="2" s="1"/>
  <c r="AG42" i="2"/>
  <c r="AS44" i="2" s="1"/>
  <c r="AH42" i="2"/>
  <c r="AT44" i="2" s="1"/>
  <c r="AU44" i="1" l="1"/>
  <c r="AV42" i="1"/>
  <c r="AU44" i="2"/>
  <c r="AV42" i="2"/>
  <c r="AL43" i="1"/>
  <c r="AM43" i="1"/>
  <c r="AL43" i="2"/>
  <c r="AK43" i="2"/>
  <c r="AK43" i="1"/>
  <c r="AJ43" i="2"/>
  <c r="AJ43" i="1"/>
  <c r="AI43" i="2"/>
  <c r="AE43" i="2"/>
  <c r="AF43" i="2"/>
  <c r="AG43" i="2"/>
  <c r="AH43" i="2"/>
  <c r="AH42" i="1"/>
  <c r="AI43" i="1" l="1"/>
  <c r="AT44" i="1"/>
  <c r="AG42" i="1"/>
  <c r="AF42" i="1"/>
  <c r="AR44" i="1" s="1"/>
  <c r="AH43" i="1" l="1"/>
  <c r="AS44" i="1"/>
  <c r="AG43" i="1"/>
  <c r="AE42" i="1"/>
  <c r="AQ44" i="1" s="1"/>
  <c r="AD42" i="1"/>
  <c r="AP44" i="1" s="1"/>
  <c r="AF43" i="1" l="1"/>
  <c r="AE43" i="1"/>
  <c r="AC42" i="1"/>
  <c r="AC42" i="2"/>
  <c r="AD43" i="2" l="1"/>
  <c r="AO44" i="2"/>
  <c r="AD43" i="1"/>
  <c r="AO44" i="1"/>
  <c r="AB42" i="2"/>
  <c r="AB42" i="1"/>
  <c r="AA42" i="2"/>
  <c r="AM44" i="2" s="1"/>
  <c r="AA42" i="1"/>
  <c r="AM44" i="1" s="1"/>
  <c r="Z42" i="2"/>
  <c r="AL44" i="2" s="1"/>
  <c r="Y42" i="2"/>
  <c r="AK44" i="2" s="1"/>
  <c r="Z42" i="1"/>
  <c r="AL44" i="1" s="1"/>
  <c r="Y42" i="1"/>
  <c r="AK44" i="1" s="1"/>
  <c r="AC43" i="2" l="1"/>
  <c r="AN44" i="2"/>
  <c r="AC43" i="1"/>
  <c r="AN44" i="1"/>
  <c r="Z43" i="1"/>
  <c r="AA43" i="2"/>
  <c r="AB43" i="2"/>
  <c r="AA43" i="1"/>
  <c r="AB43" i="1"/>
  <c r="Z43" i="2"/>
  <c r="X42" i="1"/>
  <c r="Y43" i="1" l="1"/>
  <c r="AJ44" i="1"/>
  <c r="X42" i="2"/>
  <c r="W42" i="1"/>
  <c r="AI44" i="1" s="1"/>
  <c r="W42" i="2"/>
  <c r="AI44" i="2" s="1"/>
  <c r="V42" i="2"/>
  <c r="AH44" i="2" s="1"/>
  <c r="V42" i="1"/>
  <c r="AH44" i="1" s="1"/>
  <c r="Y43" i="2" l="1"/>
  <c r="AJ44" i="2"/>
  <c r="X43" i="2"/>
  <c r="X43" i="1"/>
  <c r="W43" i="2"/>
  <c r="W43" i="1"/>
  <c r="U42" i="2"/>
  <c r="AG44" i="2" s="1"/>
  <c r="U42" i="1"/>
  <c r="T42" i="2"/>
  <c r="AF44" i="2" s="1"/>
  <c r="T42" i="1"/>
  <c r="AF44" i="1" s="1"/>
  <c r="S42" i="1"/>
  <c r="AE44" i="1" s="1"/>
  <c r="S42" i="2"/>
  <c r="AE44" i="2" s="1"/>
  <c r="R42" i="2"/>
  <c r="AD44" i="2" s="1"/>
  <c r="R42" i="1"/>
  <c r="AD44" i="1" s="1"/>
  <c r="Q42" i="2"/>
  <c r="AC44" i="2" s="1"/>
  <c r="Q42" i="1"/>
  <c r="AC44" i="1" s="1"/>
  <c r="V43" i="1" l="1"/>
  <c r="AG44" i="1"/>
  <c r="V43" i="2"/>
  <c r="U43" i="1"/>
  <c r="R43" i="2"/>
  <c r="T43" i="2"/>
  <c r="S43" i="2"/>
  <c r="U43" i="2"/>
  <c r="R43" i="1"/>
  <c r="T43" i="1"/>
  <c r="S43" i="1"/>
  <c r="P42" i="2"/>
  <c r="O42" i="2"/>
  <c r="AA44" i="2" s="1"/>
  <c r="N42" i="2"/>
  <c r="Z44" i="2" s="1"/>
  <c r="M42" i="2"/>
  <c r="Y44" i="2" s="1"/>
  <c r="L42" i="2"/>
  <c r="X44" i="2" s="1"/>
  <c r="K42" i="2"/>
  <c r="W44" i="2" s="1"/>
  <c r="J42" i="2"/>
  <c r="V44" i="2" s="1"/>
  <c r="I42" i="2"/>
  <c r="U44" i="2" s="1"/>
  <c r="H42" i="2"/>
  <c r="T44" i="2" s="1"/>
  <c r="G42" i="2"/>
  <c r="S44" i="2" s="1"/>
  <c r="F42" i="2"/>
  <c r="R44" i="2" s="1"/>
  <c r="E42" i="2"/>
  <c r="Q44" i="2" s="1"/>
  <c r="D42" i="2"/>
  <c r="E42" i="1"/>
  <c r="Q44" i="1" s="1"/>
  <c r="F42" i="1"/>
  <c r="R44" i="1" s="1"/>
  <c r="G42" i="1"/>
  <c r="H42" i="1"/>
  <c r="I42" i="1"/>
  <c r="J42" i="1"/>
  <c r="V44" i="1" s="1"/>
  <c r="K42" i="1"/>
  <c r="L42" i="1"/>
  <c r="X44" i="1" s="1"/>
  <c r="M42" i="1"/>
  <c r="Y44" i="1" s="1"/>
  <c r="N42" i="1"/>
  <c r="Z44" i="1" s="1"/>
  <c r="O42" i="1"/>
  <c r="AA44" i="1" s="1"/>
  <c r="P42" i="1"/>
  <c r="D42" i="1"/>
  <c r="Q43" i="1" l="1"/>
  <c r="AB44" i="1"/>
  <c r="Q43" i="2"/>
  <c r="AB44" i="2"/>
  <c r="O43" i="1"/>
  <c r="G43" i="1"/>
  <c r="K43" i="1"/>
  <c r="W44" i="1"/>
  <c r="L43" i="1"/>
  <c r="I43" i="1"/>
  <c r="U44" i="1"/>
  <c r="H43" i="1"/>
  <c r="T44" i="1"/>
  <c r="S44" i="1"/>
  <c r="P44" i="1"/>
  <c r="N43" i="1"/>
  <c r="F43" i="1"/>
  <c r="H43" i="2"/>
  <c r="L43" i="2"/>
  <c r="E43" i="1"/>
  <c r="J43" i="1"/>
  <c r="M43" i="1"/>
  <c r="E43" i="2"/>
  <c r="I43" i="2"/>
  <c r="M43" i="2"/>
  <c r="F43" i="2"/>
  <c r="J43" i="2"/>
  <c r="G43" i="2"/>
  <c r="K43" i="2"/>
  <c r="O43" i="2"/>
  <c r="P44" i="2"/>
  <c r="N43" i="2"/>
  <c r="P43" i="1"/>
  <c r="P43" i="2"/>
</calcChain>
</file>

<file path=xl/sharedStrings.xml><?xml version="1.0" encoding="utf-8"?>
<sst xmlns="http://schemas.openxmlformats.org/spreadsheetml/2006/main" count="262" uniqueCount="56">
  <si>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</si>
  <si>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</si>
  <si>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</si>
  <si>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</si>
  <si>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</si>
  <si>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</si>
  <si>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</si>
  <si>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</si>
  <si>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</si>
  <si>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</si>
  <si>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</si>
  <si>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</si>
  <si>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</si>
  <si>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</si>
  <si>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</si>
  <si>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</si>
  <si>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</si>
  <si>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</si>
  <si>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</si>
  <si>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</si>
  <si>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</si>
  <si>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</si>
  <si>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</si>
  <si>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</si>
  <si>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</si>
  <si>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</si>
  <si>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</si>
  <si>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</si>
  <si>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</si>
  <si>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</si>
  <si>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</si>
  <si>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</si>
  <si>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</si>
  <si>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</si>
  <si>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</si>
  <si>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</si>
  <si>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</si>
  <si>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</si>
  <si>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</si>
  <si>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</si>
  <si>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</si>
  <si>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</si>
  <si>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</si>
  <si>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</si>
  <si>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</si>
  <si>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</si>
  <si>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</si>
  <si>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 xml:space="preserve">HOUSEHOLD KEROSENE  (KEROSENE ) </t>
  </si>
  <si>
    <t>PRICE WATCH</t>
  </si>
  <si>
    <t>F</t>
  </si>
  <si>
    <t>STATES WITH THE HIGHEST AVERAGE PRICES IN MAY</t>
  </si>
  <si>
    <t>STATES WITH THE LOWEST AVERAGE PRICES IN MAY</t>
  </si>
  <si>
    <t>Year on Year %</t>
  </si>
  <si>
    <t>Month on Month %</t>
  </si>
  <si>
    <t>(Feb 2018-Feb 2019)</t>
  </si>
  <si>
    <t xml:space="preserve"> Jan 2019-Feb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</si>
</sst>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u/>
      <sz val="11"/>
      <color theme="0"/>
      <name val="Calibri"/>
      <family val="2"/>
      <scheme val="minor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164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54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164" fontId="3" fillId="0" borderId="2" xfId="8" applyFont="1" applyBorder="1" applyAlignment="1">
      <alignment horizontal="right" wrapText="1"/>
    </xf>
    <xf numFmtId="164" fontId="0" fillId="0" borderId="0" xfId="8" applyFont="1"/>
    <xf numFmtId="164" fontId="3" fillId="0" borderId="3" xfId="8" applyFont="1" applyBorder="1" applyAlignment="1">
      <alignment horizontal="right" wrapText="1"/>
    </xf>
    <xf numFmtId="165" fontId="3" fillId="0" borderId="2" xfId="8" applyNumberFormat="1" applyFont="1" applyBorder="1" applyAlignment="1">
      <alignment horizontal="right" wrapText="1"/>
    </xf>
    <xf numFmtId="165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21" fillId="4" borderId="7" xfId="0" applyFont="1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166" fontId="23" fillId="4" borderId="0" xfId="0" applyNumberFormat="1" applyFont="1" applyFill="1" applyAlignment="1">
      <alignment horizontal="right" vertical="center"/>
    </xf>
    <xf numFmtId="166" fontId="22" fillId="4" borderId="7" xfId="0" applyNumberFormat="1" applyFont="1" applyFill="1" applyBorder="1" applyAlignment="1">
      <alignment horizontal="right" vertical="center" wrapText="1"/>
    </xf>
    <xf numFmtId="0" fontId="0" fillId="0" borderId="7" xfId="0" applyBorder="1"/>
    <xf numFmtId="2" fontId="22" fillId="4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0" fillId="0" borderId="0" xfId="0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2"/>
  <sheetViews>
    <sheetView workbookViewId="0">
      <pane xSplit="1" ySplit="4" topLeftCell="AJ5" activePane="bottomRight" state="frozen"/>
      <selection pane="topRight" activeCell="B1" sqref="B1"/>
      <selection pane="bottomLeft" activeCell="A5" sqref="A5"/>
      <selection pane="bottomRight" activeCell="AW7" sqref="AW7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48" max="48" width="24.7109375" style="44" customWidth="1"/>
    <col min="49" max="49" width="20.7109375" style="44" customWidth="1"/>
  </cols>
  <sheetData>
    <row r="1" spans="1:49" ht="21" x14ac:dyDescent="0.35">
      <c r="C1" s="52" t="s">
        <v>47</v>
      </c>
      <c r="D1" s="53"/>
      <c r="E1" s="53"/>
      <c r="F1" s="53"/>
      <c r="G1" s="53"/>
      <c r="H1" s="53"/>
      <c r="AH1" s="32" t="s">
        <v>49</v>
      </c>
    </row>
    <row r="2" spans="1:49" ht="21" x14ac:dyDescent="0.35">
      <c r="C2" s="52" t="s">
        <v>48</v>
      </c>
      <c r="D2" s="53"/>
      <c r="E2" s="53"/>
      <c r="F2" s="53"/>
      <c r="AV2" s="45"/>
      <c r="AW2" s="45"/>
    </row>
    <row r="3" spans="1:49" ht="20.25" customHeight="1" x14ac:dyDescent="0.35">
      <c r="C3" s="13" t="s">
        <v>46</v>
      </c>
      <c r="AV3" s="46" t="s">
        <v>52</v>
      </c>
      <c r="AW3" s="46" t="s">
        <v>53</v>
      </c>
    </row>
    <row r="4" spans="1:49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46" t="s">
        <v>54</v>
      </c>
      <c r="AW4" s="46" t="s">
        <v>55</v>
      </c>
    </row>
    <row r="5" spans="1:49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7">
        <f>(AU5-AI5)/AI5*100</f>
        <v>12.536687631027171</v>
      </c>
      <c r="AW5" s="47">
        <f>(AU5-AT5)/AT5*100</f>
        <v>-6.8898944193063141</v>
      </c>
    </row>
    <row r="6" spans="1:49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7">
        <f t="shared" ref="AV6:AV42" si="0">(AU6-AI6)/AI6*100</f>
        <v>7.5799086757990075</v>
      </c>
      <c r="AW6" s="47">
        <f t="shared" ref="AW6:AW42" si="1">(AU6-AT6)/AT6*100</f>
        <v>-6.7078482616615824</v>
      </c>
    </row>
    <row r="7" spans="1:49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7">
        <f t="shared" si="0"/>
        <v>2.5252347881999393</v>
      </c>
      <c r="AW7" s="47">
        <f t="shared" si="1"/>
        <v>-9.8269914424950748</v>
      </c>
    </row>
    <row r="8" spans="1:49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7">
        <f t="shared" si="0"/>
        <v>10.714285714285692</v>
      </c>
      <c r="AW8" s="47">
        <f t="shared" si="1"/>
        <v>-5.7034220532319395</v>
      </c>
    </row>
    <row r="9" spans="1:49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7">
        <f t="shared" si="0"/>
        <v>18.556701030927851</v>
      </c>
      <c r="AW9" s="47">
        <f t="shared" si="1"/>
        <v>1.9235451667883212</v>
      </c>
    </row>
    <row r="10" spans="1:49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7">
        <f t="shared" si="0"/>
        <v>14.062499999999853</v>
      </c>
      <c r="AW10" s="47">
        <f t="shared" si="1"/>
        <v>-0.81521739130445814</v>
      </c>
    </row>
    <row r="11" spans="1:49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7">
        <f t="shared" si="0"/>
        <v>-6.1674008810572545</v>
      </c>
      <c r="AW11" s="47">
        <f t="shared" si="1"/>
        <v>-10.899964144854895</v>
      </c>
    </row>
    <row r="12" spans="1:49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7">
        <f t="shared" si="0"/>
        <v>5.506282335550428</v>
      </c>
      <c r="AW12" s="47">
        <f t="shared" si="1"/>
        <v>0.88339222614848145</v>
      </c>
    </row>
    <row r="13" spans="1:49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7">
        <f t="shared" si="0"/>
        <v>-4.3309499489275369</v>
      </c>
      <c r="AW13" s="47">
        <f t="shared" si="1"/>
        <v>4.9411764705884789</v>
      </c>
    </row>
    <row r="14" spans="1:49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7">
        <f t="shared" si="0"/>
        <v>4.0479274611397971</v>
      </c>
      <c r="AW14" s="47">
        <f t="shared" si="1"/>
        <v>3.8461538461539693</v>
      </c>
    </row>
    <row r="15" spans="1:49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7">
        <f t="shared" si="0"/>
        <v>8.4815321477428132</v>
      </c>
      <c r="AW15" s="47">
        <f t="shared" si="1"/>
        <v>-1.6921837228043124</v>
      </c>
    </row>
    <row r="16" spans="1:49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7">
        <f t="shared" si="0"/>
        <v>14.728682170542676</v>
      </c>
      <c r="AW16" s="47">
        <f t="shared" si="1"/>
        <v>1.2707722385141467</v>
      </c>
    </row>
    <row r="17" spans="1:49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7">
        <f t="shared" si="0"/>
        <v>4.7430830039524157</v>
      </c>
      <c r="AW17" s="47">
        <f t="shared" si="1"/>
        <v>2.1043272080614921</v>
      </c>
    </row>
    <row r="18" spans="1:49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7">
        <f t="shared" si="0"/>
        <v>2.5564187939326519</v>
      </c>
      <c r="AW18" s="47">
        <f t="shared" si="1"/>
        <v>5.1152737752161439</v>
      </c>
    </row>
    <row r="19" spans="1:49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7">
        <f t="shared" si="0"/>
        <v>7.4234488315873577</v>
      </c>
      <c r="AW19" s="47">
        <f t="shared" si="1"/>
        <v>-4.4740024183795803</v>
      </c>
    </row>
    <row r="20" spans="1:49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7">
        <f t="shared" si="0"/>
        <v>-10.424469413233579</v>
      </c>
      <c r="AW20" s="47">
        <f t="shared" si="1"/>
        <v>-7.0776403548531919</v>
      </c>
    </row>
    <row r="21" spans="1:49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7">
        <f t="shared" si="0"/>
        <v>12.610201511334973</v>
      </c>
      <c r="AW21" s="47">
        <f t="shared" si="1"/>
        <v>-0.82908163265315893</v>
      </c>
    </row>
    <row r="22" spans="1:49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7">
        <f t="shared" si="0"/>
        <v>5.5081458494957198</v>
      </c>
      <c r="AW22" s="47">
        <f t="shared" si="1"/>
        <v>-5.1273107778165796</v>
      </c>
    </row>
    <row r="23" spans="1:49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7">
        <f t="shared" si="0"/>
        <v>-4.9317647058824399</v>
      </c>
      <c r="AW23" s="47">
        <f t="shared" si="1"/>
        <v>2.3064140910600694</v>
      </c>
    </row>
    <row r="24" spans="1:49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7">
        <f t="shared" si="0"/>
        <v>4.5871559633028536</v>
      </c>
      <c r="AW24" s="47">
        <f t="shared" si="1"/>
        <v>3.1207598371779857</v>
      </c>
    </row>
    <row r="25" spans="1:49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7">
        <f t="shared" si="0"/>
        <v>6.6098837725136708</v>
      </c>
      <c r="AW25" s="47">
        <f t="shared" si="1"/>
        <v>-7.1016765699896274</v>
      </c>
    </row>
    <row r="26" spans="1:49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7">
        <f t="shared" si="0"/>
        <v>26.531713900134946</v>
      </c>
      <c r="AW26" s="47">
        <f t="shared" si="1"/>
        <v>2.1453472780906848</v>
      </c>
    </row>
    <row r="27" spans="1:49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7">
        <f t="shared" si="0"/>
        <v>3.8647342995168992</v>
      </c>
      <c r="AW27" s="47">
        <f t="shared" si="1"/>
        <v>5.5992141453830326</v>
      </c>
    </row>
    <row r="28" spans="1:49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7">
        <f t="shared" si="0"/>
        <v>1.3690476190474699</v>
      </c>
      <c r="AW28" s="47">
        <f t="shared" si="1"/>
        <v>1.8888888888885993</v>
      </c>
    </row>
    <row r="29" spans="1:49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7">
        <f t="shared" si="0"/>
        <v>-4.4132029339854375</v>
      </c>
      <c r="AW29" s="47">
        <f t="shared" si="1"/>
        <v>5.2022160664818138</v>
      </c>
    </row>
    <row r="30" spans="1:49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7">
        <f t="shared" si="0"/>
        <v>-7.192982456140312</v>
      </c>
      <c r="AW30" s="47">
        <f t="shared" si="1"/>
        <v>3.0758524704244103</v>
      </c>
    </row>
    <row r="31" spans="1:49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7">
        <f t="shared" si="0"/>
        <v>2.2539682539683912</v>
      </c>
      <c r="AW31" s="47">
        <f t="shared" si="1"/>
        <v>5.8958904109591384</v>
      </c>
    </row>
    <row r="32" spans="1:49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7">
        <f t="shared" si="0"/>
        <v>14.618181818181677</v>
      </c>
      <c r="AW32" s="47">
        <f t="shared" si="1"/>
        <v>3.684210526315558</v>
      </c>
    </row>
    <row r="33" spans="1:49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7">
        <f t="shared" si="0"/>
        <v>6.0495283018867907</v>
      </c>
      <c r="AW33" s="47">
        <f t="shared" si="1"/>
        <v>1.6599999999999633</v>
      </c>
    </row>
    <row r="34" spans="1:49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7">
        <f t="shared" si="0"/>
        <v>10.693069306930855</v>
      </c>
      <c r="AW34" s="47">
        <f t="shared" si="1"/>
        <v>3.518518518518666</v>
      </c>
    </row>
    <row r="35" spans="1:49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7">
        <f t="shared" si="0"/>
        <v>22.108585858585851</v>
      </c>
      <c r="AW35" s="47">
        <f t="shared" si="1"/>
        <v>3.5318047337278937</v>
      </c>
    </row>
    <row r="36" spans="1:49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7">
        <f t="shared" si="0"/>
        <v>5.0403162055337392</v>
      </c>
      <c r="AW36" s="47">
        <f t="shared" si="1"/>
        <v>3.1918363543171639</v>
      </c>
    </row>
    <row r="37" spans="1:49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7">
        <f t="shared" si="0"/>
        <v>10.649671052631604</v>
      </c>
      <c r="AW37" s="47">
        <f t="shared" si="1"/>
        <v>6.4765660549066055</v>
      </c>
    </row>
    <row r="38" spans="1:49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7">
        <f t="shared" si="0"/>
        <v>0.65359477124184862</v>
      </c>
      <c r="AW38" s="47">
        <f t="shared" si="1"/>
        <v>-7.0048309178744939</v>
      </c>
    </row>
    <row r="39" spans="1:49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7">
        <f t="shared" si="0"/>
        <v>-1.9729549988918806</v>
      </c>
      <c r="AW39" s="47">
        <f t="shared" si="1"/>
        <v>6.6981951549075092</v>
      </c>
    </row>
    <row r="40" spans="1:49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7">
        <f t="shared" si="0"/>
        <v>2.8124999999998059</v>
      </c>
      <c r="AW40" s="47">
        <f t="shared" si="1"/>
        <v>2.4523160762942808</v>
      </c>
    </row>
    <row r="41" spans="1:49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7">
        <f t="shared" si="0"/>
        <v>16.31778371327395</v>
      </c>
      <c r="AW41" s="47">
        <f t="shared" si="1"/>
        <v>-7.2293491864831445</v>
      </c>
    </row>
    <row r="42" spans="1:49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U42" si="14">AVERAGE(AT5:AT41)</f>
        <v>306.2789637270306</v>
      </c>
      <c r="AU42" s="14">
        <f t="shared" si="14"/>
        <v>305.43724952611018</v>
      </c>
      <c r="AV42" s="51">
        <f t="shared" si="0"/>
        <v>5.8452857934102003</v>
      </c>
      <c r="AW42" s="51">
        <f t="shared" si="1"/>
        <v>-0.27481946219153147</v>
      </c>
    </row>
    <row r="43" spans="1:49" ht="15" customHeight="1" x14ac:dyDescent="0.25">
      <c r="A43" s="11" t="s">
        <v>44</v>
      </c>
      <c r="E43" s="14">
        <f>E42/D42*100-100</f>
        <v>7.5524922131515524</v>
      </c>
      <c r="F43" s="14">
        <f t="shared" ref="F43:AS43" si="15">F42/E42*100-100</f>
        <v>12.140921363290147</v>
      </c>
      <c r="G43" s="14">
        <f t="shared" si="15"/>
        <v>-4.9945461730845722</v>
      </c>
      <c r="H43" s="14">
        <f t="shared" si="15"/>
        <v>1.3108290224215011</v>
      </c>
      <c r="I43" s="14">
        <f t="shared" si="15"/>
        <v>13.841233912217078</v>
      </c>
      <c r="J43" s="14">
        <f t="shared" si="15"/>
        <v>-14.01623722496889</v>
      </c>
      <c r="K43" s="14">
        <f t="shared" si="15"/>
        <v>19.483947276998421</v>
      </c>
      <c r="L43" s="14">
        <f t="shared" si="15"/>
        <v>-16.764243847781174</v>
      </c>
      <c r="M43" s="14">
        <f t="shared" si="15"/>
        <v>-3.738053229139382E-2</v>
      </c>
      <c r="N43" s="14">
        <f t="shared" si="15"/>
        <v>4.1012665574236422</v>
      </c>
      <c r="O43" s="14">
        <f t="shared" si="15"/>
        <v>2.1823222231757313</v>
      </c>
      <c r="P43" s="14">
        <f t="shared" si="15"/>
        <v>30.655037197236396</v>
      </c>
      <c r="Q43" s="14">
        <f t="shared" si="15"/>
        <v>-3.8993359553723366</v>
      </c>
      <c r="R43" s="14">
        <f t="shared" si="15"/>
        <v>-3.1905271691828716</v>
      </c>
      <c r="S43" s="14">
        <f t="shared" si="15"/>
        <v>1.4033088234866682</v>
      </c>
      <c r="T43" s="14">
        <f t="shared" si="15"/>
        <v>-3.3716008044298036</v>
      </c>
      <c r="U43" s="14">
        <f t="shared" si="15"/>
        <v>-18.031565582230456</v>
      </c>
      <c r="V43" s="14">
        <f t="shared" si="15"/>
        <v>87.119108591287386</v>
      </c>
      <c r="W43" s="14">
        <f t="shared" si="15"/>
        <v>-18.769048950226193</v>
      </c>
      <c r="X43" s="14">
        <f t="shared" si="15"/>
        <v>-11.59366430770217</v>
      </c>
      <c r="Y43" s="14">
        <f t="shared" si="15"/>
        <v>-9.8722827814000169</v>
      </c>
      <c r="Z43" s="14">
        <f t="shared" si="15"/>
        <v>8.0094914296793718</v>
      </c>
      <c r="AA43" s="14">
        <f t="shared" si="15"/>
        <v>-5.2831078271856029</v>
      </c>
      <c r="AB43" s="14">
        <f t="shared" si="15"/>
        <v>-2.3590127062510788</v>
      </c>
      <c r="AC43" s="14">
        <f t="shared" si="15"/>
        <v>-19.597389680120202</v>
      </c>
      <c r="AD43" s="14">
        <f t="shared" si="15"/>
        <v>17.276334033663929</v>
      </c>
      <c r="AE43" s="14">
        <f t="shared" si="15"/>
        <v>3.3871598215067706</v>
      </c>
      <c r="AF43" s="14">
        <f t="shared" si="15"/>
        <v>-2.3063243369887942</v>
      </c>
      <c r="AG43" s="14">
        <f t="shared" si="15"/>
        <v>8.794302176464285</v>
      </c>
      <c r="AH43" s="14">
        <f t="shared" si="15"/>
        <v>-0.61240065953927569</v>
      </c>
      <c r="AI43" s="14">
        <f t="shared" si="15"/>
        <v>-9.6484687358426413E-2</v>
      </c>
      <c r="AJ43" s="14">
        <f t="shared" si="15"/>
        <v>-6.7854631110225796</v>
      </c>
      <c r="AK43" s="14">
        <f t="shared" si="15"/>
        <v>3.5310404561180064</v>
      </c>
      <c r="AL43" s="14">
        <f t="shared" si="15"/>
        <v>0.6468447294279116</v>
      </c>
      <c r="AM43" s="14">
        <f t="shared" si="15"/>
        <v>-0.2196196171331195</v>
      </c>
      <c r="AN43" s="14">
        <f t="shared" si="15"/>
        <v>-1.0022122103510469</v>
      </c>
      <c r="AO43" s="14">
        <f t="shared" si="15"/>
        <v>4.2906229639763467</v>
      </c>
      <c r="AP43" s="14">
        <f t="shared" si="15"/>
        <v>2.953873560005178</v>
      </c>
      <c r="AQ43" s="14">
        <f t="shared" si="15"/>
        <v>6.1482068751701036</v>
      </c>
      <c r="AR43" s="14">
        <f t="shared" si="15"/>
        <v>-5.4606953067483488</v>
      </c>
      <c r="AS43" s="14">
        <f t="shared" si="15"/>
        <v>-2.5435388938032872</v>
      </c>
      <c r="AT43" s="14">
        <f t="shared" ref="AT43" si="16">AT42/AS42*100-100</f>
        <v>5.3459874780642451</v>
      </c>
      <c r="AU43" s="14">
        <f t="shared" ref="AU43" si="17">AU42/AT42*100-100</f>
        <v>-0.27481946219153031</v>
      </c>
      <c r="AV43" s="48"/>
      <c r="AW43" s="48"/>
    </row>
    <row r="44" spans="1:49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18">P42/D42*100-100</f>
        <v>57.007393479165984</v>
      </c>
      <c r="Q44" s="14">
        <f t="shared" si="18"/>
        <v>40.289773512277236</v>
      </c>
      <c r="R44" s="14">
        <f t="shared" si="18"/>
        <v>21.109928937361303</v>
      </c>
      <c r="S44" s="14">
        <f t="shared" si="18"/>
        <v>29.265710871711349</v>
      </c>
      <c r="T44" s="14">
        <f t="shared" si="18"/>
        <v>23.291249641699281</v>
      </c>
      <c r="U44" s="14">
        <f t="shared" si="18"/>
        <v>-11.227326310138153</v>
      </c>
      <c r="V44" s="14">
        <f t="shared" si="18"/>
        <v>93.188376874986886</v>
      </c>
      <c r="W44" s="14">
        <f t="shared" si="18"/>
        <v>31.338777659702515</v>
      </c>
      <c r="X44" s="14">
        <f t="shared" si="18"/>
        <v>39.497502082705694</v>
      </c>
      <c r="Y44" s="14">
        <f t="shared" si="18"/>
        <v>25.772928794373399</v>
      </c>
      <c r="Z44" s="14">
        <f t="shared" si="18"/>
        <v>30.494762685793688</v>
      </c>
      <c r="AA44" s="14">
        <f t="shared" si="18"/>
        <v>20.960828619962271</v>
      </c>
      <c r="AB44" s="14">
        <f t="shared" si="18"/>
        <v>-9.6036786358750845</v>
      </c>
      <c r="AC44" s="14">
        <f t="shared" si="18"/>
        <v>-24.369927375161865</v>
      </c>
      <c r="AD44" s="14">
        <f t="shared" si="18"/>
        <v>-8.3806842369527459</v>
      </c>
      <c r="AE44" s="14">
        <f t="shared" si="18"/>
        <v>-6.5882469573090532</v>
      </c>
      <c r="AF44" s="14">
        <f t="shared" si="18"/>
        <v>-5.5584322948785001</v>
      </c>
      <c r="AG44" s="14">
        <f t="shared" si="18"/>
        <v>25.349526655136373</v>
      </c>
      <c r="AH44" s="14">
        <f t="shared" si="18"/>
        <v>-33.421078015454114</v>
      </c>
      <c r="AI44" s="14">
        <f t="shared" si="18"/>
        <v>-18.116576673999546</v>
      </c>
      <c r="AJ44" s="14">
        <f t="shared" si="18"/>
        <v>-13.663140492744063</v>
      </c>
      <c r="AK44" s="14">
        <f t="shared" si="18"/>
        <v>-0.82357380893243715</v>
      </c>
      <c r="AL44" s="14">
        <f t="shared" si="18"/>
        <v>-7.5840999198603924</v>
      </c>
      <c r="AM44" s="14">
        <f t="shared" si="18"/>
        <v>-2.643620880246317</v>
      </c>
      <c r="AN44" s="14">
        <f t="shared" si="18"/>
        <v>-1.2907752451308454</v>
      </c>
      <c r="AO44" s="14">
        <f t="shared" si="18"/>
        <v>28.036222966148216</v>
      </c>
      <c r="AP44" s="14">
        <f t="shared" si="18"/>
        <v>12.399702966274845</v>
      </c>
      <c r="AQ44" s="14">
        <f t="shared" si="18"/>
        <v>15.401438087381351</v>
      </c>
      <c r="AR44" s="14">
        <f t="shared" si="18"/>
        <v>11.675312074608499</v>
      </c>
      <c r="AS44" s="14">
        <f t="shared" si="18"/>
        <v>3.7230718833640708E-2</v>
      </c>
      <c r="AT44" s="14">
        <f t="shared" ref="AT44" si="19">AT42/AH42*100-100</f>
        <v>6.0345649213828807</v>
      </c>
      <c r="AU44" s="14">
        <f t="shared" ref="AU44" si="20">AU42/AI42*100-100</f>
        <v>5.8452857934101985</v>
      </c>
      <c r="AV44" s="49"/>
      <c r="AW44" s="49"/>
    </row>
    <row r="46" spans="1:49" ht="15" customHeight="1" x14ac:dyDescent="0.25">
      <c r="A46" s="12" t="s">
        <v>50</v>
      </c>
      <c r="AV46" s="50"/>
      <c r="AW46" s="50"/>
    </row>
    <row r="47" spans="1:49" ht="15" customHeight="1" x14ac:dyDescent="0.25">
      <c r="A47" s="4" t="s">
        <v>36</v>
      </c>
      <c r="B47" s="43">
        <v>335.55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AV47"/>
      <c r="AW47"/>
    </row>
    <row r="48" spans="1:49" ht="15" customHeight="1" x14ac:dyDescent="0.25">
      <c r="A48" s="4" t="s">
        <v>10</v>
      </c>
      <c r="B48" s="43">
        <v>332.22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AV48"/>
      <c r="AW48"/>
    </row>
    <row r="49" spans="1:49" ht="15" customHeight="1" x14ac:dyDescent="0.25">
      <c r="A49" s="4" t="s">
        <v>20</v>
      </c>
      <c r="B49" s="43">
        <v>329.17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AV49"/>
      <c r="AW49"/>
    </row>
    <row r="50" spans="1:49" ht="15" customHeight="1" x14ac:dyDescent="0.25">
      <c r="F50" s="5"/>
      <c r="AV50"/>
      <c r="AW50"/>
    </row>
    <row r="51" spans="1:49" ht="15" customHeight="1" x14ac:dyDescent="0.25">
      <c r="A51" s="12" t="s">
        <v>51</v>
      </c>
      <c r="AV51"/>
      <c r="AW51"/>
    </row>
    <row r="52" spans="1:49" ht="15" customHeight="1" x14ac:dyDescent="0.25">
      <c r="A52" s="4" t="s">
        <v>30</v>
      </c>
      <c r="B52" s="43">
        <v>274.35000000000002</v>
      </c>
      <c r="I52" s="4"/>
      <c r="J52" s="28"/>
      <c r="AD52" s="4"/>
      <c r="AE52" s="38"/>
      <c r="AH52" s="4"/>
      <c r="AV52"/>
      <c r="AW52"/>
    </row>
    <row r="53" spans="1:49" ht="15" customHeight="1" x14ac:dyDescent="0.25">
      <c r="A53" s="4" t="s">
        <v>32</v>
      </c>
      <c r="B53" s="43">
        <v>268.42</v>
      </c>
      <c r="I53" s="4"/>
      <c r="J53" s="28"/>
      <c r="AD53" s="4"/>
      <c r="AE53" s="38"/>
      <c r="AH53" s="4"/>
      <c r="AI53" s="22"/>
      <c r="AV53"/>
      <c r="AW53"/>
    </row>
    <row r="54" spans="1:49" ht="15" customHeight="1" x14ac:dyDescent="0.25">
      <c r="A54" s="4" t="s">
        <v>21</v>
      </c>
      <c r="B54" s="43">
        <v>265.7407407407407</v>
      </c>
      <c r="I54" s="4"/>
      <c r="J54" s="28"/>
      <c r="AD54" s="4"/>
      <c r="AE54" s="38"/>
      <c r="AV54"/>
      <c r="AW54"/>
    </row>
    <row r="55" spans="1:49" x14ac:dyDescent="0.25">
      <c r="A55" s="4"/>
      <c r="B55" s="40"/>
      <c r="AV55"/>
      <c r="AW55"/>
    </row>
    <row r="56" spans="1:49" x14ac:dyDescent="0.25">
      <c r="A56" s="4"/>
      <c r="B56" s="40"/>
      <c r="AV56"/>
      <c r="AW56"/>
    </row>
    <row r="57" spans="1:49" x14ac:dyDescent="0.25">
      <c r="AV57"/>
      <c r="AW57"/>
    </row>
    <row r="58" spans="1:49" x14ac:dyDescent="0.25">
      <c r="AV58"/>
      <c r="AW58"/>
    </row>
    <row r="59" spans="1:49" x14ac:dyDescent="0.25">
      <c r="AV59"/>
      <c r="AW59"/>
    </row>
    <row r="60" spans="1:49" x14ac:dyDescent="0.25">
      <c r="AV60"/>
      <c r="AW60"/>
    </row>
    <row r="61" spans="1:49" x14ac:dyDescent="0.25">
      <c r="AV61"/>
      <c r="AW61"/>
    </row>
    <row r="62" spans="1:49" x14ac:dyDescent="0.25">
      <c r="AV62"/>
      <c r="AW62"/>
    </row>
    <row r="63" spans="1:49" x14ac:dyDescent="0.25">
      <c r="AV63"/>
      <c r="AW63"/>
    </row>
    <row r="64" spans="1:49" x14ac:dyDescent="0.25">
      <c r="AV64"/>
      <c r="AW64"/>
    </row>
    <row r="65" spans="48:49" x14ac:dyDescent="0.25">
      <c r="AV65"/>
      <c r="AW65"/>
    </row>
    <row r="66" spans="48:49" x14ac:dyDescent="0.25">
      <c r="AV66"/>
      <c r="AW66"/>
    </row>
    <row r="67" spans="48:49" x14ac:dyDescent="0.25">
      <c r="AV67"/>
      <c r="AW67"/>
    </row>
    <row r="68" spans="48:49" x14ac:dyDescent="0.25">
      <c r="AV68"/>
      <c r="AW68"/>
    </row>
    <row r="69" spans="48:49" x14ac:dyDescent="0.25">
      <c r="AV69"/>
      <c r="AW69"/>
    </row>
    <row r="70" spans="48:49" x14ac:dyDescent="0.25">
      <c r="AV70"/>
      <c r="AW70"/>
    </row>
    <row r="71" spans="48:49" x14ac:dyDescent="0.25">
      <c r="AV71"/>
      <c r="AW71"/>
    </row>
    <row r="72" spans="48:49" x14ac:dyDescent="0.25">
      <c r="AV72"/>
      <c r="AW72"/>
    </row>
  </sheetData>
  <sortState xmlns:xlrd2="http://schemas.microsoft.com/office/spreadsheetml/2017/richdata2" ref="A2:Q38">
    <sortCondition ref="A2:A38"/>
  </sortState>
  <mergeCells count="2">
    <mergeCell ref="C1:H1"/>
    <mergeCell ref="C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W72"/>
  <sheetViews>
    <sheetView tabSelected="1" workbookViewId="0">
      <pane xSplit="1" topLeftCell="AI1" activePane="topRight" state="frozen"/>
      <selection activeCell="AW7" sqref="AW7"/>
      <selection pane="topRight" activeCell="AW7" sqref="AW7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48" max="48" width="24.7109375" style="44" customWidth="1"/>
    <col min="49" max="49" width="20.7109375" style="44" customWidth="1"/>
  </cols>
  <sheetData>
    <row r="2" spans="1:49" x14ac:dyDescent="0.25">
      <c r="AV2" s="45"/>
      <c r="AW2" s="45"/>
    </row>
    <row r="3" spans="1:49" x14ac:dyDescent="0.25">
      <c r="AV3" s="46" t="s">
        <v>52</v>
      </c>
      <c r="AW3" s="46" t="s">
        <v>53</v>
      </c>
    </row>
    <row r="4" spans="1:49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46" t="s">
        <v>54</v>
      </c>
      <c r="AW4" s="46" t="s">
        <v>55</v>
      </c>
    </row>
    <row r="5" spans="1:49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3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7">
        <f>(AU5-AI5)/AI5*100</f>
        <v>43.66653176851478</v>
      </c>
      <c r="AW5" s="47">
        <f>(AU5-AT5)/AT5*100</f>
        <v>-0.28650075838435785</v>
      </c>
    </row>
    <row r="6" spans="1:49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3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7">
        <f t="shared" ref="AV6:AV42" si="0">(AU6-AI6)/AI6*100</f>
        <v>18.883415435139579</v>
      </c>
      <c r="AW6" s="47">
        <f t="shared" ref="AW6:AW42" si="1">(AU6-AT6)/AT6*100</f>
        <v>1.4005602240896422</v>
      </c>
    </row>
    <row r="7" spans="1:49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7">
        <f t="shared" si="0"/>
        <v>6.8965517241379306</v>
      </c>
      <c r="AW7" s="47">
        <f t="shared" si="1"/>
        <v>2.268041237113402</v>
      </c>
    </row>
    <row r="8" spans="1:49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7">
        <f t="shared" si="0"/>
        <v>35.592185592185722</v>
      </c>
      <c r="AW8" s="47">
        <f t="shared" si="1"/>
        <v>0.58876811594211742</v>
      </c>
    </row>
    <row r="9" spans="1:49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7">
        <f t="shared" si="0"/>
        <v>30.32665181885671</v>
      </c>
      <c r="AW9" s="47">
        <f t="shared" si="1"/>
        <v>3.1130690161527101</v>
      </c>
    </row>
    <row r="10" spans="1:49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7">
        <f t="shared" si="0"/>
        <v>24.44836716681376</v>
      </c>
      <c r="AW10" s="47">
        <f t="shared" si="1"/>
        <v>16.528925619834705</v>
      </c>
    </row>
    <row r="11" spans="1:49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7">
        <f t="shared" si="0"/>
        <v>19.812715623459834</v>
      </c>
      <c r="AW11" s="47">
        <f t="shared" si="1"/>
        <v>10.000000000000503</v>
      </c>
    </row>
    <row r="12" spans="1:49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7">
        <f t="shared" si="0"/>
        <v>14.541387024608502</v>
      </c>
      <c r="AW12" s="47">
        <f t="shared" si="1"/>
        <v>6.2681610626816111</v>
      </c>
    </row>
    <row r="13" spans="1:49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7">
        <f t="shared" si="0"/>
        <v>11.578947368421053</v>
      </c>
      <c r="AW13" s="47">
        <f t="shared" si="1"/>
        <v>0.76045627376425851</v>
      </c>
    </row>
    <row r="14" spans="1:49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7">
        <f t="shared" si="0"/>
        <v>15.466888334718758</v>
      </c>
      <c r="AW14" s="47">
        <f t="shared" si="1"/>
        <v>3.9513071243264815</v>
      </c>
    </row>
    <row r="15" spans="1:49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7">
        <f t="shared" si="0"/>
        <v>37.267683772538142</v>
      </c>
      <c r="AW15" s="47">
        <f t="shared" si="1"/>
        <v>-0.93489750160152574</v>
      </c>
    </row>
    <row r="16" spans="1:49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7">
        <f t="shared" si="0"/>
        <v>25.565303546031299</v>
      </c>
      <c r="AW16" s="47">
        <f t="shared" si="1"/>
        <v>-4.7575757575757649</v>
      </c>
    </row>
    <row r="17" spans="1:49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7">
        <f t="shared" si="0"/>
        <v>17.067026540710756</v>
      </c>
      <c r="AW17" s="47">
        <f t="shared" si="1"/>
        <v>-2.8375149342891195</v>
      </c>
    </row>
    <row r="18" spans="1:49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3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7">
        <f t="shared" si="0"/>
        <v>8.0188679245285801</v>
      </c>
      <c r="AW18" s="47">
        <f t="shared" si="1"/>
        <v>0.43859649122833844</v>
      </c>
    </row>
    <row r="19" spans="1:49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7">
        <f t="shared" si="0"/>
        <v>37.754313674993575</v>
      </c>
      <c r="AW19" s="47">
        <f t="shared" si="1"/>
        <v>-3.9504399353564303</v>
      </c>
    </row>
    <row r="20" spans="1:49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7">
        <f t="shared" si="0"/>
        <v>9.5596133190118167</v>
      </c>
      <c r="AW20" s="47">
        <f t="shared" si="1"/>
        <v>-0.58479532163742431</v>
      </c>
    </row>
    <row r="21" spans="1:49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7">
        <f t="shared" si="0"/>
        <v>30.093795093795091</v>
      </c>
      <c r="AW21" s="47">
        <f t="shared" si="1"/>
        <v>5.6973954763538748</v>
      </c>
    </row>
    <row r="22" spans="1:49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7">
        <f t="shared" si="0"/>
        <v>13.458806818181825</v>
      </c>
      <c r="AW22" s="47">
        <f t="shared" si="1"/>
        <v>-2.6253918495299891</v>
      </c>
    </row>
    <row r="23" spans="1:49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7">
        <f t="shared" si="0"/>
        <v>17.616758241758244</v>
      </c>
      <c r="AW23" s="47">
        <f t="shared" si="1"/>
        <v>-3.173503325942352</v>
      </c>
    </row>
    <row r="24" spans="1:49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7">
        <f t="shared" si="0"/>
        <v>5.6008507621413548</v>
      </c>
      <c r="AW24" s="47">
        <f t="shared" si="1"/>
        <v>1.5337423312889771</v>
      </c>
    </row>
    <row r="25" spans="1:49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7">
        <f t="shared" si="0"/>
        <v>15.231788079470199</v>
      </c>
      <c r="AW25" s="47">
        <f t="shared" si="1"/>
        <v>2.0670391061452436</v>
      </c>
    </row>
    <row r="26" spans="1:49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7">
        <f t="shared" si="0"/>
        <v>-5.5489964580870739</v>
      </c>
      <c r="AW26" s="47">
        <f t="shared" si="1"/>
        <v>-2.3982152816501934</v>
      </c>
    </row>
    <row r="27" spans="1:49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7">
        <f t="shared" si="0"/>
        <v>6.9068196673685787</v>
      </c>
      <c r="AW27" s="47">
        <f t="shared" si="1"/>
        <v>0.61517429938468582</v>
      </c>
    </row>
    <row r="28" spans="1:49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7">
        <f t="shared" si="0"/>
        <v>24.323410013531838</v>
      </c>
      <c r="AW28" s="47">
        <f t="shared" si="1"/>
        <v>3.3132530120481869</v>
      </c>
    </row>
    <row r="29" spans="1:49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3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7">
        <f t="shared" si="0"/>
        <v>15.191924227318326</v>
      </c>
      <c r="AW29" s="47">
        <f t="shared" si="1"/>
        <v>6.5377814452436125</v>
      </c>
    </row>
    <row r="30" spans="1:49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7">
        <f t="shared" si="0"/>
        <v>4.4720914593140586</v>
      </c>
      <c r="AW30" s="47">
        <f t="shared" si="1"/>
        <v>4.9662162162160808</v>
      </c>
    </row>
    <row r="31" spans="1:49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7">
        <f t="shared" si="0"/>
        <v>-6.2796833773087073</v>
      </c>
      <c r="AW31" s="47">
        <f t="shared" si="1"/>
        <v>4.0374909877430216</v>
      </c>
    </row>
    <row r="32" spans="1:49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7">
        <f t="shared" si="0"/>
        <v>16.620689655172125</v>
      </c>
      <c r="AW32" s="47">
        <f t="shared" si="1"/>
        <v>5.4188845729628721</v>
      </c>
    </row>
    <row r="33" spans="1:49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7">
        <f t="shared" si="0"/>
        <v>17.166136503153091</v>
      </c>
      <c r="AW33" s="47">
        <f t="shared" si="1"/>
        <v>3.4085591908721145</v>
      </c>
    </row>
    <row r="34" spans="1:49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3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7">
        <f t="shared" si="0"/>
        <v>23.597954269846568</v>
      </c>
      <c r="AW34" s="47">
        <f t="shared" si="1"/>
        <v>-1.5443876448988472</v>
      </c>
    </row>
    <row r="35" spans="1:49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3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7">
        <f t="shared" si="0"/>
        <v>28.42156188730171</v>
      </c>
      <c r="AW35" s="47">
        <f t="shared" si="1"/>
        <v>-3.685612097114279E-2</v>
      </c>
    </row>
    <row r="36" spans="1:49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7">
        <f t="shared" si="0"/>
        <v>-4.3029787234042507</v>
      </c>
      <c r="AW36" s="47">
        <f t="shared" si="1"/>
        <v>6.4558579881656852</v>
      </c>
    </row>
    <row r="37" spans="1:49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7">
        <f t="shared" si="0"/>
        <v>46.152783533637255</v>
      </c>
      <c r="AW37" s="47">
        <f t="shared" si="1"/>
        <v>1.2992732878220716</v>
      </c>
    </row>
    <row r="38" spans="1:49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7">
        <f t="shared" si="0"/>
        <v>23.308270676691574</v>
      </c>
      <c r="AW38" s="47">
        <f t="shared" si="1"/>
        <v>3.6662452591654842</v>
      </c>
    </row>
    <row r="39" spans="1:49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7">
        <f t="shared" si="0"/>
        <v>18.16019032513918</v>
      </c>
      <c r="AW39" s="47">
        <f t="shared" si="1"/>
        <v>7.2082679225539179</v>
      </c>
    </row>
    <row r="40" spans="1:49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7">
        <f t="shared" si="0"/>
        <v>18.095238095238095</v>
      </c>
      <c r="AW40" s="47">
        <f t="shared" si="1"/>
        <v>0.54054054054080625</v>
      </c>
    </row>
    <row r="41" spans="1:49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7">
        <f t="shared" si="0"/>
        <v>20.589145687164667</v>
      </c>
      <c r="AW41" s="47">
        <f t="shared" si="1"/>
        <v>-3.5356347438752747</v>
      </c>
    </row>
    <row r="42" spans="1:49" x14ac:dyDescent="0.25">
      <c r="A42" s="11" t="s">
        <v>43</v>
      </c>
      <c r="D42" s="14">
        <f>AVERAGE(D5:D41)</f>
        <v>640.46901220275834</v>
      </c>
      <c r="E42" s="14">
        <f t="shared" ref="E42:P42" si="2">AVERAGE(E5:E41)</f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ref="Q42:R42" si="3">AVERAGE(Q5:Q41)</f>
        <v>1059.1904320012679</v>
      </c>
      <c r="R42" s="14">
        <f t="shared" si="3"/>
        <v>1164.0475734168526</v>
      </c>
      <c r="S42" s="14">
        <f t="shared" ref="S42" si="4">AVERAGE(S5:S41)</f>
        <v>955.41834908384317</v>
      </c>
      <c r="T42" s="14">
        <f t="shared" ref="T42:U42" si="5">AVERAGE(T5:T41)</f>
        <v>816.4602431837726</v>
      </c>
      <c r="U42" s="14">
        <f t="shared" si="5"/>
        <v>1032.5910356425061</v>
      </c>
      <c r="V42" s="14">
        <f t="shared" ref="V42:AA42" si="6">AVERAGE(V5:V41)</f>
        <v>1434.4425227765012</v>
      </c>
      <c r="W42" s="14">
        <f t="shared" si="6"/>
        <v>1366.0771542269219</v>
      </c>
      <c r="X42" s="14">
        <f t="shared" si="6"/>
        <v>1172.7788105729283</v>
      </c>
      <c r="Y42" s="14">
        <f t="shared" si="6"/>
        <v>1153.115103906604</v>
      </c>
      <c r="Z42" s="14">
        <f t="shared" si="6"/>
        <v>1036.7072526880168</v>
      </c>
      <c r="AA42" s="14">
        <f t="shared" si="6"/>
        <v>995.07179931802636</v>
      </c>
      <c r="AB42" s="14">
        <f t="shared" ref="AB42:AC42" si="7">AVERAGE(AB5:AB41)</f>
        <v>982.90358470950559</v>
      </c>
      <c r="AC42" s="14">
        <f t="shared" si="7"/>
        <v>978.09656726287926</v>
      </c>
      <c r="AD42" s="14">
        <f t="shared" ref="AD42:AH42" si="8">AVERAGE(AD5:AD41)</f>
        <v>973.71835812598385</v>
      </c>
      <c r="AE42" s="14">
        <f t="shared" si="8"/>
        <v>1035.1220015260262</v>
      </c>
      <c r="AF42" s="14">
        <f t="shared" si="8"/>
        <v>1068.5416216216217</v>
      </c>
      <c r="AG42" s="14">
        <f t="shared" si="8"/>
        <v>1063.6320168240347</v>
      </c>
      <c r="AH42" s="14">
        <f t="shared" si="8"/>
        <v>1024.8286724813706</v>
      </c>
      <c r="AI42" s="14">
        <f t="shared" ref="AI42:AJ42" si="9">AVERAGE(AI5:AI41)</f>
        <v>1030.3325413609757</v>
      </c>
      <c r="AJ42" s="14">
        <f t="shared" si="9"/>
        <v>943.26629464269104</v>
      </c>
      <c r="AK42" s="14">
        <f t="shared" ref="AK42:AL42" si="10">AVERAGE(AK5:AK41)</f>
        <v>975.82330765138772</v>
      </c>
      <c r="AL42" s="14">
        <f t="shared" si="10"/>
        <v>983.67019752152044</v>
      </c>
      <c r="AM42" s="14">
        <f t="shared" ref="AM42:AN42" si="11">AVERAGE(AM5:AM41)</f>
        <v>1004.291499926893</v>
      </c>
      <c r="AN42" s="14">
        <f t="shared" si="11"/>
        <v>1000.1872706230915</v>
      </c>
      <c r="AO42" s="14">
        <f t="shared" ref="AO42:AP42" si="12">AVERAGE(AO5:AO41)</f>
        <v>1084.2429819679796</v>
      </c>
      <c r="AP42" s="14">
        <f t="shared" si="12"/>
        <v>1127.0473509127003</v>
      </c>
      <c r="AQ42" s="14">
        <f t="shared" ref="AQ42:AS42" si="13">AVERAGE(AQ5:AQ41)</f>
        <v>1172.841871430106</v>
      </c>
      <c r="AR42" s="14">
        <f t="shared" si="13"/>
        <v>1145.2067650657866</v>
      </c>
      <c r="AS42" s="14">
        <f t="shared" si="13"/>
        <v>1156.4116855253783</v>
      </c>
      <c r="AT42" s="14">
        <f t="shared" ref="AT42:AU42" si="14">AVERAGE(AT5:AT41)</f>
        <v>1187.7522703405054</v>
      </c>
      <c r="AU42" s="14">
        <f t="shared" si="14"/>
        <v>1209.7257636127299</v>
      </c>
      <c r="AV42" s="51">
        <f t="shared" si="0"/>
        <v>17.411196390516022</v>
      </c>
      <c r="AW42" s="51">
        <f t="shared" si="1"/>
        <v>1.8500064214505847</v>
      </c>
    </row>
    <row r="43" spans="1:49" x14ac:dyDescent="0.25">
      <c r="A43" s="11" t="s">
        <v>44</v>
      </c>
      <c r="D43" s="15"/>
      <c r="E43" s="14">
        <f>E42/D42*100-100</f>
        <v>6.1146581746067028</v>
      </c>
      <c r="F43" s="14">
        <f t="shared" ref="F43:AC43" si="15">F42/E42*100-100</f>
        <v>14.075220535977053</v>
      </c>
      <c r="G43" s="14">
        <f>G42/F42*100-100</f>
        <v>-7.6798537077361857</v>
      </c>
      <c r="H43" s="14">
        <f t="shared" si="15"/>
        <v>1.9256342410588303</v>
      </c>
      <c r="I43" s="14">
        <f t="shared" si="15"/>
        <v>11.001193587627128</v>
      </c>
      <c r="J43" s="14">
        <f t="shared" si="15"/>
        <v>-12.219063838404338</v>
      </c>
      <c r="K43" s="14">
        <f t="shared" si="15"/>
        <v>5.6397868709871659</v>
      </c>
      <c r="L43" s="14">
        <f t="shared" si="15"/>
        <v>1.5201810614093603</v>
      </c>
      <c r="M43" s="14">
        <f t="shared" si="15"/>
        <v>-11.589572726145434</v>
      </c>
      <c r="N43" s="14">
        <f t="shared" si="15"/>
        <v>5.9964254123891578</v>
      </c>
      <c r="O43" s="14">
        <f t="shared" si="15"/>
        <v>1.3855057918391793</v>
      </c>
      <c r="P43" s="14">
        <f t="shared" si="15"/>
        <v>40.204211194217123</v>
      </c>
      <c r="Q43" s="14">
        <f t="shared" si="15"/>
        <v>4.3013494771006151</v>
      </c>
      <c r="R43" s="14">
        <f t="shared" si="15"/>
        <v>9.8997440165187669</v>
      </c>
      <c r="S43" s="14">
        <f t="shared" si="15"/>
        <v>-17.922740367098214</v>
      </c>
      <c r="T43" s="14">
        <f t="shared" si="15"/>
        <v>-14.544215738929282</v>
      </c>
      <c r="U43" s="14">
        <f t="shared" si="15"/>
        <v>26.471686069603976</v>
      </c>
      <c r="V43" s="14">
        <f t="shared" si="15"/>
        <v>38.916809585118301</v>
      </c>
      <c r="W43" s="14">
        <f t="shared" si="15"/>
        <v>-4.7659887004221986</v>
      </c>
      <c r="X43" s="14">
        <f t="shared" si="15"/>
        <v>-14.149884803789377</v>
      </c>
      <c r="Y43" s="14">
        <f t="shared" si="15"/>
        <v>-1.6766764959471061</v>
      </c>
      <c r="Z43" s="14">
        <f t="shared" si="15"/>
        <v>-10.095076443298041</v>
      </c>
      <c r="AA43" s="14">
        <f t="shared" si="15"/>
        <v>-4.0161244422701117</v>
      </c>
      <c r="AB43" s="14">
        <f t="shared" si="15"/>
        <v>-1.2228479007103061</v>
      </c>
      <c r="AC43" s="14">
        <f t="shared" si="15"/>
        <v>-0.48906296827139784</v>
      </c>
      <c r="AD43" s="14">
        <f t="shared" ref="AD43" si="16">AD42/AC42*100-100</f>
        <v>-0.44762544757185196</v>
      </c>
      <c r="AE43" s="14">
        <f t="shared" ref="AE43" si="17">AE42/AD42*100-100</f>
        <v>6.3060989748842502</v>
      </c>
      <c r="AF43" s="14">
        <f t="shared" ref="AF43" si="18">AF42/AE42*100-100</f>
        <v>3.2285682312159167</v>
      </c>
      <c r="AG43" s="14">
        <f t="shared" ref="AG43" si="19">AG42/AF42*100-100</f>
        <v>-0.45946781091559785</v>
      </c>
      <c r="AH43" s="14">
        <f t="shared" ref="AH43:AS43" si="20">AH42/AG42*100-100</f>
        <v>-3.6481925824806751</v>
      </c>
      <c r="AI43" s="14">
        <f t="shared" si="20"/>
        <v>0.53705258521688393</v>
      </c>
      <c r="AJ43" s="14">
        <f t="shared" si="20"/>
        <v>-8.4503054327759202</v>
      </c>
      <c r="AK43" s="14">
        <f t="shared" si="20"/>
        <v>3.4515187485872474</v>
      </c>
      <c r="AL43" s="14">
        <f t="shared" si="20"/>
        <v>0.8041301953545883</v>
      </c>
      <c r="AM43" s="14">
        <f t="shared" si="20"/>
        <v>2.0963634414594026</v>
      </c>
      <c r="AN43" s="14">
        <f t="shared" si="20"/>
        <v>-0.40866912685214629</v>
      </c>
      <c r="AO43" s="14">
        <f t="shared" si="20"/>
        <v>8.4039973126755996</v>
      </c>
      <c r="AP43" s="14">
        <f t="shared" si="20"/>
        <v>3.9478575980291311</v>
      </c>
      <c r="AQ43" s="14">
        <f t="shared" si="20"/>
        <v>4.0632295067568123</v>
      </c>
      <c r="AR43" s="14">
        <f t="shared" si="20"/>
        <v>-2.3562516855424462</v>
      </c>
      <c r="AS43" s="14">
        <f t="shared" si="20"/>
        <v>0.97841898960035678</v>
      </c>
      <c r="AT43" s="14">
        <f t="shared" ref="AT43" si="21">AT42/AS42*100-100</f>
        <v>2.7101580870733386</v>
      </c>
      <c r="AU43" s="14">
        <f t="shared" ref="AU43" si="22">AU42/AT42*100-100</f>
        <v>1.8500064214505869</v>
      </c>
      <c r="AV43" s="48"/>
      <c r="AW43" s="48"/>
    </row>
    <row r="44" spans="1:49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C44" si="23">P42/D42*100-100</f>
        <v>58.557211498363387</v>
      </c>
      <c r="Q44" s="14">
        <f t="shared" si="23"/>
        <v>55.84775386444062</v>
      </c>
      <c r="R44" s="14">
        <f t="shared" si="23"/>
        <v>50.143284183699905</v>
      </c>
      <c r="S44" s="14">
        <f t="shared" si="23"/>
        <v>33.484941402381196</v>
      </c>
      <c r="T44" s="14">
        <f t="shared" si="23"/>
        <v>11.915519972191973</v>
      </c>
      <c r="U44" s="14">
        <f t="shared" si="23"/>
        <v>27.513444232164247</v>
      </c>
      <c r="V44" s="14">
        <f t="shared" si="23"/>
        <v>101.79507791228102</v>
      </c>
      <c r="W44" s="14">
        <f t="shared" si="23"/>
        <v>81.917772643436706</v>
      </c>
      <c r="X44" s="14">
        <f t="shared" si="23"/>
        <v>53.838001217019126</v>
      </c>
      <c r="Y44" s="14">
        <f t="shared" si="23"/>
        <v>71.086873203597719</v>
      </c>
      <c r="Z44" s="14">
        <f t="shared" si="23"/>
        <v>45.113877162189425</v>
      </c>
      <c r="AA44" s="14">
        <f t="shared" si="23"/>
        <v>37.382481040563533</v>
      </c>
      <c r="AB44" s="14">
        <f t="shared" si="23"/>
        <v>-3.2108229137039785</v>
      </c>
      <c r="AC44" s="14">
        <f t="shared" si="23"/>
        <v>-7.6562119792913279</v>
      </c>
      <c r="AD44" s="14">
        <f t="shared" ref="AD44" si="24">AD42/R42*100-100</f>
        <v>-16.350638894610768</v>
      </c>
      <c r="AE44" s="14">
        <f t="shared" ref="AE44" si="25">AE42/S42*100-100</f>
        <v>8.3422777591210604</v>
      </c>
      <c r="AF44" s="14">
        <f t="shared" ref="AF44" si="26">AF42/T42*100-100</f>
        <v>30.874911612947898</v>
      </c>
      <c r="AG44" s="14">
        <f t="shared" ref="AG44" si="27">AG42/U42*100-100</f>
        <v>3.0061253787869759</v>
      </c>
      <c r="AH44" s="14">
        <f t="shared" ref="AH44:AS44" si="28">AH42/V42*100-100</f>
        <v>-28.555612636349039</v>
      </c>
      <c r="AI44" s="14">
        <f t="shared" si="28"/>
        <v>-24.577280414000327</v>
      </c>
      <c r="AJ44" s="14">
        <f t="shared" si="28"/>
        <v>-19.569974650046348</v>
      </c>
      <c r="AK44" s="14">
        <f t="shared" si="28"/>
        <v>-15.375030268407258</v>
      </c>
      <c r="AL44" s="14">
        <f t="shared" si="28"/>
        <v>-5.1159143556659501</v>
      </c>
      <c r="AM44" s="14">
        <f t="shared" si="28"/>
        <v>0.92653621730465829</v>
      </c>
      <c r="AN44" s="14">
        <f t="shared" si="28"/>
        <v>1.7584314659605269</v>
      </c>
      <c r="AO44" s="14">
        <f t="shared" si="28"/>
        <v>10.852345081032453</v>
      </c>
      <c r="AP44" s="14">
        <f t="shared" si="28"/>
        <v>15.746749715370782</v>
      </c>
      <c r="AQ44" s="14">
        <f t="shared" si="28"/>
        <v>13.304699320567678</v>
      </c>
      <c r="AR44" s="14">
        <f t="shared" si="28"/>
        <v>7.1747456433019181</v>
      </c>
      <c r="AS44" s="14">
        <f t="shared" si="28"/>
        <v>8.7229104834941182</v>
      </c>
      <c r="AT44" s="14">
        <f t="shared" ref="AT44" si="29">AT42/AH42*100-100</f>
        <v>15.897642428822294</v>
      </c>
      <c r="AU44" s="14">
        <f t="shared" ref="AU44" si="30">AU42/AI42*100-100</f>
        <v>17.411196390516025</v>
      </c>
      <c r="AV44" s="49"/>
      <c r="AW44" s="49"/>
    </row>
    <row r="46" spans="1:49" ht="15" customHeight="1" x14ac:dyDescent="0.25">
      <c r="A46" s="12" t="s">
        <v>50</v>
      </c>
      <c r="AV46" s="50"/>
      <c r="AW46" s="50"/>
    </row>
    <row r="47" spans="1:49" ht="15" customHeight="1" x14ac:dyDescent="0.25">
      <c r="A47" s="4" t="s">
        <v>23</v>
      </c>
      <c r="B47" s="43">
        <v>1331.25</v>
      </c>
      <c r="C47" s="4"/>
      <c r="F47" s="4"/>
      <c r="G47" s="4"/>
      <c r="H47" s="22"/>
      <c r="I47" s="29"/>
      <c r="AV47"/>
      <c r="AW47"/>
    </row>
    <row r="48" spans="1:49" ht="15" customHeight="1" x14ac:dyDescent="0.25">
      <c r="A48" s="4" t="s">
        <v>14</v>
      </c>
      <c r="B48" s="43">
        <v>1325</v>
      </c>
      <c r="C48" s="4"/>
      <c r="F48" s="4"/>
      <c r="G48" s="4"/>
      <c r="H48" s="3"/>
      <c r="I48" s="29"/>
      <c r="AV48"/>
      <c r="AW48"/>
    </row>
    <row r="49" spans="1:49" ht="15" customHeight="1" x14ac:dyDescent="0.25">
      <c r="A49" s="4" t="s">
        <v>26</v>
      </c>
      <c r="B49" s="43">
        <v>1305</v>
      </c>
      <c r="C49" s="4"/>
      <c r="F49" s="4"/>
      <c r="G49" s="4"/>
      <c r="H49" s="22"/>
      <c r="I49" s="29"/>
      <c r="AV49"/>
      <c r="AW49"/>
    </row>
    <row r="50" spans="1:49" ht="15" customHeight="1" x14ac:dyDescent="0.25">
      <c r="AV50"/>
      <c r="AW50"/>
    </row>
    <row r="51" spans="1:49" ht="15" customHeight="1" x14ac:dyDescent="0.25">
      <c r="A51" s="12" t="s">
        <v>51</v>
      </c>
      <c r="AV51"/>
      <c r="AW51"/>
    </row>
    <row r="52" spans="1:49" x14ac:dyDescent="0.25">
      <c r="A52" s="4" t="s">
        <v>32</v>
      </c>
      <c r="B52" s="43">
        <v>1110</v>
      </c>
      <c r="C52" s="4"/>
      <c r="H52" s="4"/>
      <c r="I52" s="29"/>
      <c r="AV52"/>
      <c r="AW52"/>
    </row>
    <row r="53" spans="1:49" x14ac:dyDescent="0.25">
      <c r="A53" s="4" t="s">
        <v>12</v>
      </c>
      <c r="B53" s="43">
        <v>1105</v>
      </c>
      <c r="C53" s="4"/>
      <c r="H53" s="4"/>
      <c r="I53" s="29"/>
      <c r="AV53"/>
      <c r="AW53"/>
    </row>
    <row r="54" spans="1:49" x14ac:dyDescent="0.25">
      <c r="A54" s="4" t="s">
        <v>28</v>
      </c>
      <c r="B54" s="43">
        <v>1051.43</v>
      </c>
      <c r="C54" s="4"/>
      <c r="H54" s="4"/>
      <c r="I54" s="29"/>
      <c r="AV54"/>
      <c r="AW54"/>
    </row>
    <row r="55" spans="1:49" x14ac:dyDescent="0.25">
      <c r="AV55"/>
      <c r="AW55"/>
    </row>
    <row r="56" spans="1:49" x14ac:dyDescent="0.25">
      <c r="D56" s="4"/>
      <c r="AV56"/>
      <c r="AW56"/>
    </row>
    <row r="57" spans="1:49" x14ac:dyDescent="0.25">
      <c r="AV57"/>
      <c r="AW57"/>
    </row>
    <row r="58" spans="1:49" x14ac:dyDescent="0.25">
      <c r="A58" s="4"/>
      <c r="B58" s="22"/>
      <c r="AV58"/>
      <c r="AW58"/>
    </row>
    <row r="59" spans="1:49" x14ac:dyDescent="0.25">
      <c r="AV59"/>
      <c r="AW59"/>
    </row>
    <row r="60" spans="1:49" x14ac:dyDescent="0.25">
      <c r="AV60"/>
      <c r="AW60"/>
    </row>
    <row r="61" spans="1:49" x14ac:dyDescent="0.25">
      <c r="AV61"/>
      <c r="AW61"/>
    </row>
    <row r="62" spans="1:49" x14ac:dyDescent="0.25">
      <c r="AV62"/>
      <c r="AW62"/>
    </row>
    <row r="63" spans="1:49" x14ac:dyDescent="0.25">
      <c r="AV63"/>
      <c r="AW63"/>
    </row>
    <row r="64" spans="1:49" x14ac:dyDescent="0.25">
      <c r="AV64"/>
      <c r="AW64"/>
    </row>
    <row r="65" spans="48:49" x14ac:dyDescent="0.25">
      <c r="AV65"/>
      <c r="AW65"/>
    </row>
    <row r="66" spans="48:49" x14ac:dyDescent="0.25">
      <c r="AV66"/>
      <c r="AW66"/>
    </row>
    <row r="67" spans="48:49" x14ac:dyDescent="0.25">
      <c r="AV67"/>
      <c r="AW67"/>
    </row>
    <row r="68" spans="48:49" x14ac:dyDescent="0.25">
      <c r="AV68"/>
      <c r="AW68"/>
    </row>
    <row r="69" spans="48:49" x14ac:dyDescent="0.25">
      <c r="AV69"/>
      <c r="AW69"/>
    </row>
    <row r="70" spans="48:49" x14ac:dyDescent="0.25">
      <c r="AV70"/>
      <c r="AW70"/>
    </row>
    <row r="71" spans="48:49" x14ac:dyDescent="0.25">
      <c r="AV71"/>
      <c r="AW71"/>
    </row>
    <row r="72" spans="48:49" x14ac:dyDescent="0.25">
      <c r="AV72"/>
      <c r="AW72"/>
    </row>
  </sheetData>
  <sortState xmlns:xlrd2="http://schemas.microsoft.com/office/spreadsheetml/2017/richdata2" ref="A5:Q41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2016-08-08T14:37:51Z</dcterms:created>
  <dcterms:modified xsi:type="dcterms:W3CDTF">2019-03-13T11:18:40Z</dcterms:modified>
</cp:coreProperties>
</file>