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mol\OneDrive\Documents\TERMS OF TRADE\Q1 2024 TOT\"/>
    </mc:Choice>
  </mc:AlternateContent>
  <xr:revisionPtr revIDLastSave="0" documentId="8_{94FF5431-F61D-4F06-9871-08587ED4830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15" r:id="rId7"/>
  </sheets>
  <calcPr calcId="191029"/>
</workbook>
</file>

<file path=xl/calcChain.xml><?xml version="1.0" encoding="utf-8"?>
<calcChain xmlns="http://schemas.openxmlformats.org/spreadsheetml/2006/main">
  <c r="G14" i="4" l="1"/>
  <c r="H21" i="2"/>
  <c r="D9" i="6" l="1"/>
  <c r="E9" i="6"/>
  <c r="F9" i="6"/>
  <c r="D10" i="6"/>
  <c r="E10" i="6"/>
  <c r="F10" i="6"/>
  <c r="D11" i="6"/>
  <c r="E11" i="6"/>
  <c r="F11" i="6"/>
  <c r="D12" i="6"/>
  <c r="E12" i="6"/>
  <c r="F12" i="6"/>
  <c r="D13" i="6"/>
  <c r="E13" i="6"/>
  <c r="F13" i="6"/>
  <c r="E8" i="6"/>
  <c r="F8" i="6"/>
  <c r="D8" i="6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7" i="3"/>
  <c r="F7" i="3"/>
  <c r="H7" i="3" s="1"/>
  <c r="G7" i="3"/>
  <c r="E8" i="3"/>
  <c r="F8" i="3"/>
  <c r="G8" i="3"/>
  <c r="E9" i="3"/>
  <c r="F9" i="3"/>
  <c r="G9" i="3"/>
  <c r="E10" i="3"/>
  <c r="F10" i="3"/>
  <c r="G10" i="3"/>
  <c r="E11" i="3"/>
  <c r="F11" i="3"/>
  <c r="H11" i="3" s="1"/>
  <c r="G11" i="3"/>
  <c r="E12" i="3"/>
  <c r="F12" i="3"/>
  <c r="G12" i="3"/>
  <c r="I12" i="3" s="1"/>
  <c r="E13" i="3"/>
  <c r="F13" i="3"/>
  <c r="G13" i="3"/>
  <c r="E14" i="3"/>
  <c r="F14" i="3"/>
  <c r="G14" i="3"/>
  <c r="E15" i="3"/>
  <c r="F15" i="3"/>
  <c r="H15" i="3" s="1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I20" i="3" s="1"/>
  <c r="E21" i="3"/>
  <c r="F21" i="3"/>
  <c r="G21" i="3"/>
  <c r="E22" i="3"/>
  <c r="F22" i="3"/>
  <c r="G22" i="3"/>
  <c r="E23" i="3"/>
  <c r="F23" i="3"/>
  <c r="G23" i="3"/>
  <c r="F6" i="3"/>
  <c r="G6" i="3"/>
  <c r="E6" i="3"/>
  <c r="H23" i="3" l="1"/>
  <c r="I16" i="3"/>
  <c r="H17" i="3"/>
  <c r="I9" i="3"/>
  <c r="H9" i="3"/>
  <c r="I8" i="3"/>
  <c r="I6" i="3"/>
  <c r="H21" i="3"/>
  <c r="I18" i="3"/>
  <c r="H22" i="3"/>
  <c r="H14" i="3"/>
  <c r="I11" i="3"/>
  <c r="H13" i="3"/>
  <c r="I10" i="3"/>
  <c r="I23" i="3"/>
  <c r="H18" i="3"/>
  <c r="I15" i="3"/>
  <c r="H10" i="3"/>
  <c r="I7" i="3"/>
  <c r="H20" i="3"/>
  <c r="I19" i="3"/>
  <c r="H19" i="3"/>
  <c r="H6" i="3"/>
  <c r="H16" i="3"/>
  <c r="H8" i="3"/>
  <c r="I17" i="3"/>
  <c r="H12" i="3"/>
  <c r="I22" i="3"/>
  <c r="I14" i="3"/>
  <c r="I13" i="3"/>
  <c r="I21" i="3"/>
  <c r="H13" i="6" l="1"/>
  <c r="G13" i="6"/>
  <c r="H12" i="6"/>
  <c r="G12" i="6"/>
  <c r="H11" i="6"/>
  <c r="G11" i="6"/>
  <c r="H10" i="6"/>
  <c r="G10" i="6"/>
  <c r="H9" i="6"/>
  <c r="G9" i="6"/>
  <c r="H8" i="6"/>
  <c r="G8" i="6"/>
  <c r="J14" i="5"/>
  <c r="I14" i="5"/>
  <c r="J13" i="5"/>
  <c r="I13" i="5"/>
  <c r="J12" i="5"/>
  <c r="I12" i="5"/>
  <c r="J11" i="5"/>
  <c r="I11" i="5"/>
  <c r="J10" i="5"/>
  <c r="I10" i="5"/>
  <c r="J9" i="5"/>
  <c r="I9" i="5"/>
  <c r="H11" i="4"/>
  <c r="H12" i="4"/>
  <c r="H13" i="4"/>
  <c r="H14" i="4"/>
  <c r="H15" i="4"/>
  <c r="G11" i="4"/>
  <c r="G12" i="4"/>
  <c r="G13" i="4"/>
  <c r="G15" i="4"/>
  <c r="H10" i="4"/>
  <c r="G10" i="4"/>
  <c r="H7" i="1"/>
  <c r="G7" i="1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I21" i="2"/>
  <c r="H22" i="2"/>
  <c r="I22" i="2"/>
  <c r="H23" i="2"/>
  <c r="I23" i="2"/>
  <c r="H24" i="2"/>
  <c r="I24" i="2"/>
  <c r="I7" i="2"/>
  <c r="H7" i="2"/>
</calcChain>
</file>

<file path=xl/sharedStrings.xml><?xml version="1.0" encoding="utf-8"?>
<sst xmlns="http://schemas.openxmlformats.org/spreadsheetml/2006/main" count="461" uniqueCount="224">
  <si>
    <t>EXPORT</t>
  </si>
  <si>
    <t>IMPORT</t>
  </si>
  <si>
    <t>Product code</t>
  </si>
  <si>
    <t>Product description</t>
  </si>
  <si>
    <t xml:space="preserve"> Value (N)</t>
  </si>
  <si>
    <t>Index</t>
  </si>
  <si>
    <t xml:space="preserve"> </t>
  </si>
  <si>
    <t>to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</si>
  <si>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</si>
  <si>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</si>
  <si>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</si>
  <si>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</si>
  <si>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</si>
  <si>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</si>
  <si>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</si>
  <si>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</si>
  <si>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</si>
  <si>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</si>
  <si>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</si>
  <si>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</si>
  <si>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</si>
  <si>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Base metals and articles of base metals</t>
  </si>
  <si>
    <t>Boilers, machinery and appliances; parts thereof</t>
  </si>
  <si>
    <t>Vehicles, aircraft and parts thereof; vessels etc.</t>
  </si>
  <si>
    <t>Miscellaneous manufactured articles</t>
  </si>
  <si>
    <t>All commodity Group Import Price Index</t>
  </si>
  <si>
    <t>Percentage change (monthly)</t>
  </si>
  <si>
    <t>All commodity Group  Export Price Index</t>
  </si>
  <si>
    <t>Commodity Group</t>
  </si>
  <si>
    <t>Animal and vegetable fats and oils and other cleavage products.</t>
  </si>
  <si>
    <t>Boilers, machinery and chemical appliances; parts thereof</t>
  </si>
  <si>
    <t>All Products Terms of Trade</t>
  </si>
  <si>
    <t>REGION</t>
  </si>
  <si>
    <t>AFRICA</t>
  </si>
  <si>
    <t>AMERICA</t>
  </si>
  <si>
    <t>ASIA</t>
  </si>
  <si>
    <t>EUROPE</t>
  </si>
  <si>
    <t>OCEANIA</t>
  </si>
  <si>
    <t>All Region group  Import index</t>
  </si>
  <si>
    <t>All Region Terms of Trade</t>
  </si>
  <si>
    <t>JAN_2018</t>
  </si>
  <si>
    <t>All Region group Export index</t>
  </si>
  <si>
    <t>CHINA</t>
  </si>
  <si>
    <t>Total</t>
  </si>
  <si>
    <t>2709000000</t>
  </si>
  <si>
    <t>2710125000</t>
  </si>
  <si>
    <t>Motor spirit, ordinary</t>
  </si>
  <si>
    <t>1801001100</t>
  </si>
  <si>
    <t>Superior quality Cocoa beans</t>
  </si>
  <si>
    <t>2710192100</t>
  </si>
  <si>
    <t>Gas oil</t>
  </si>
  <si>
    <t>1801001200</t>
  </si>
  <si>
    <t>Standard quality Cocoa beans</t>
  </si>
  <si>
    <t>0303680000</t>
  </si>
  <si>
    <t>2711190000</t>
  </si>
  <si>
    <t>Other Liquefied petroleum gases and other gaseous hydrocarbons</t>
  </si>
  <si>
    <t>1107100000</t>
  </si>
  <si>
    <t>Malt Not roasted</t>
  </si>
  <si>
    <t>0303510000</t>
  </si>
  <si>
    <t>Herrings (Clupea harengus, Clupea pallasii) meat, frozen.</t>
  </si>
  <si>
    <t>0303540000</t>
  </si>
  <si>
    <t>1804002000</t>
  </si>
  <si>
    <t>Natural cocoa butter</t>
  </si>
  <si>
    <t>3004909000</t>
  </si>
  <si>
    <t>Other medicaments not else where specified</t>
  </si>
  <si>
    <t>1201900000</t>
  </si>
  <si>
    <t>Soya beans (excluding seedss)</t>
  </si>
  <si>
    <t>1207400000</t>
  </si>
  <si>
    <t>Sesamum seeds</t>
  </si>
  <si>
    <t>2711110000</t>
  </si>
  <si>
    <t>Natural gas</t>
  </si>
  <si>
    <t>7601200000</t>
  </si>
  <si>
    <t>Unwrought aluminium. alloys</t>
  </si>
  <si>
    <t>1201100000</t>
  </si>
  <si>
    <t>Soya beans Seed</t>
  </si>
  <si>
    <t>4113100000</t>
  </si>
  <si>
    <t>Of goats or kids</t>
  </si>
  <si>
    <t>0801310000</t>
  </si>
  <si>
    <t>Cashew nuts In shell</t>
  </si>
  <si>
    <t>7403210000</t>
  </si>
  <si>
    <t>Copperzinc base alloys (brass)</t>
  </si>
  <si>
    <t>INDIA</t>
  </si>
  <si>
    <t>THE NETHERLANDS</t>
  </si>
  <si>
    <t>9901100026</t>
  </si>
  <si>
    <t>2520100000</t>
  </si>
  <si>
    <t>Gypsum; anhydrite</t>
  </si>
  <si>
    <t>4001220000</t>
  </si>
  <si>
    <t>Technically specified natural rubber (TSNR)</t>
  </si>
  <si>
    <t>2714900000</t>
  </si>
  <si>
    <t>Bitumen and asphalt, natural; bituminous Other</t>
  </si>
  <si>
    <t>2836200000</t>
  </si>
  <si>
    <t>Disodium carbonate</t>
  </si>
  <si>
    <t>1803200000</t>
  </si>
  <si>
    <t>Wholly or partly defatted Cocoa paste</t>
  </si>
  <si>
    <t>2202991000</t>
  </si>
  <si>
    <t>Beverages containing high doses of caffeine of the kind “Energy drinks”</t>
  </si>
  <si>
    <t>7801990000</t>
  </si>
  <si>
    <t>Unwrought lead (excl. refined and containing antimony)</t>
  </si>
  <si>
    <t>3302100000</t>
  </si>
  <si>
    <t>0603900000</t>
  </si>
  <si>
    <t>1001190000</t>
  </si>
  <si>
    <t>Durum wheat (Not in seeds)</t>
  </si>
  <si>
    <t>8703332000</t>
  </si>
  <si>
    <t>1208100000</t>
  </si>
  <si>
    <t>Flours and meals of soya beans</t>
  </si>
  <si>
    <t>0801320000</t>
  </si>
  <si>
    <t>Cashew nuts Shelled</t>
  </si>
  <si>
    <t>SPAIN</t>
  </si>
  <si>
    <t>9901100007</t>
  </si>
  <si>
    <t>0306170000</t>
  </si>
  <si>
    <t>Other Frozen shrimps and prawns</t>
  </si>
  <si>
    <t>FRANCE</t>
  </si>
  <si>
    <t>Petroleum oils and oils obtained from bituminous minerals, crude.</t>
  </si>
  <si>
    <t>2711290000</t>
  </si>
  <si>
    <t>Other petroleum gases etc in gaseous state</t>
  </si>
  <si>
    <t>7403110000</t>
  </si>
  <si>
    <t>Cathodes and sections of cathodes</t>
  </si>
  <si>
    <t>2609000000</t>
  </si>
  <si>
    <t>Tin ores and concentrates.</t>
  </si>
  <si>
    <t>8517620000</t>
  </si>
  <si>
    <t>Machines for reception, conversion and transmission ... of voice, images or data.</t>
  </si>
  <si>
    <t>3808939000</t>
  </si>
  <si>
    <t>Other Herbicides, antisprouting products and plantgr</t>
  </si>
  <si>
    <t>9901100030</t>
  </si>
  <si>
    <t>4011200000</t>
  </si>
  <si>
    <t>Of a kind used on buses or lorries</t>
  </si>
  <si>
    <t>8711201000</t>
  </si>
  <si>
    <t>Motorcycles and cycles fitted with auxiliary motor,petrol fuel, capacity &gt;50&lt;250cc, CKD</t>
  </si>
  <si>
    <t>4408390000</t>
  </si>
  <si>
    <t>Sheets for veneering (including those ob Other</t>
  </si>
  <si>
    <t>8415101000</t>
  </si>
  <si>
    <t>Air conditioning machine, Window/wall types, selfcontained/"splitsystem", Presented CKD</t>
  </si>
  <si>
    <t>Jan_2024</t>
  </si>
  <si>
    <t>Feb_2024</t>
  </si>
  <si>
    <t>Mar_2024</t>
  </si>
  <si>
    <t>Table 1   Import Price Indexes and percent changes of Commodity Groups: Jan-Mar 2024 [2018 Jan=100]</t>
  </si>
  <si>
    <t>Table 2 Export Price Indexes and percent changes of  all Commodities: Jan-Mar 2024, [2018 Jan=100]</t>
  </si>
  <si>
    <t>Table3 Terms of Trade by Commodity  Jan-Mar 2024, [2018 Jan=100]</t>
  </si>
  <si>
    <t>Table 4  Export Price Indexes by Region, all Regions– Jan-Mar 2024, [2018 Jan=100]</t>
  </si>
  <si>
    <t>Table 5  Import Price Indexes by Region and percent changes:  Jan-Mar 2024, [2018 Jan=100]</t>
  </si>
  <si>
    <t xml:space="preserve">  Table 6  Terms of Trade by (REGIONS) Jan-Mar 2024, [2018 Jan=100]</t>
  </si>
  <si>
    <r>
      <t>Table  7  MERCHANDISE TRADE BY TOP FIVE PARTNERS  AND BY MAJOR COMMODITIES (N’million</t>
    </r>
    <r>
      <rPr>
        <b/>
        <sz val="14"/>
        <rFont val="Calibri"/>
        <family val="2"/>
      </rPr>
      <t>) Q1, 2024</t>
    </r>
  </si>
  <si>
    <t>8411990000</t>
  </si>
  <si>
    <t>Parts of other gas turbines not specified.</t>
  </si>
  <si>
    <t>0306360000</t>
  </si>
  <si>
    <t>Other shrimps and prawns</t>
  </si>
  <si>
    <t>Other lubricating oils meant to be mixed further</t>
  </si>
  <si>
    <t>3004600000</t>
  </si>
  <si>
    <t>Other, containing antimalarial active principles described in SH N2 to this chapter</t>
  </si>
  <si>
    <t>8504900000</t>
  </si>
  <si>
    <t>Parts of Electrical transformers, static converters (eg, rectifiers) and inductors.</t>
  </si>
  <si>
    <t>1901902000</t>
  </si>
  <si>
    <t>Prep. of milk containing vegetable fats and oils, powdered or granular &gt;12.5kg &lt;= 25kg</t>
  </si>
  <si>
    <t>8307101000</t>
  </si>
  <si>
    <t>Cable sheaths of iron or steel</t>
  </si>
  <si>
    <t>4703290000</t>
  </si>
  <si>
    <t>Nonconiferous</t>
  </si>
  <si>
    <t>3915900000</t>
  </si>
  <si>
    <t>Of other plastics</t>
  </si>
  <si>
    <t>Mixed alkylbenzenes and mixed alkylnaphthalenes, other than those of heading 27.07</t>
  </si>
  <si>
    <t>8474310000</t>
  </si>
  <si>
    <t>Concrete or mortar mixers</t>
  </si>
  <si>
    <t>Mixtures of odoriferous substances of a kind used in the food or drink industries</t>
  </si>
  <si>
    <t>8704212000</t>
  </si>
  <si>
    <t>Used Vehicles for goods transport, diesel/semidiesel engine,g.v.w.=&lt;5tonne,excl. dumpers</t>
  </si>
  <si>
    <t>8438800000</t>
  </si>
  <si>
    <t>Other machinery</t>
  </si>
  <si>
    <t>2707400000</t>
  </si>
  <si>
    <t>Naphthalene</t>
  </si>
  <si>
    <t>1801001900</t>
  </si>
  <si>
    <t>Other quality Cocoa beans not specified in 18.01</t>
  </si>
  <si>
    <t>8414809000</t>
  </si>
  <si>
    <t>Other air compressors not specified</t>
  </si>
  <si>
    <t>Blue whitings (Micromesistius poutassou, Micromesistius australis) meat, frozen.</t>
  </si>
  <si>
    <t>3815120000</t>
  </si>
  <si>
    <t>With precious metal or precious metal compounds as the active substance</t>
  </si>
  <si>
    <t>Mackerel (Scomber scombrus, Scomber australasicus, Scomber japonicus) meat, frozen.</t>
  </si>
  <si>
    <t>9901100098</t>
  </si>
  <si>
    <t>-- Flat-rolled products of Iron and steel, of a width of 600mm or more, hot rolled etc</t>
  </si>
  <si>
    <t>2711130000</t>
  </si>
  <si>
    <t>Butanes</t>
  </si>
  <si>
    <t>Soya beans (excluding seeds)</t>
  </si>
  <si>
    <t>0713609000</t>
  </si>
  <si>
    <t>Other pigeon peas not specified.</t>
  </si>
  <si>
    <t>0910990000</t>
  </si>
  <si>
    <t>Other spices not elsewhere mentioned.</t>
  </si>
  <si>
    <t>2710191100</t>
  </si>
  <si>
    <t>Kerosine type jet fuel</t>
  </si>
  <si>
    <t>9801100010</t>
  </si>
  <si>
    <t>CKD for Motor cars and other motor vehicles designed for the transport of persons.</t>
  </si>
  <si>
    <t>8504409000</t>
  </si>
  <si>
    <t>Other static converters not specified</t>
  </si>
  <si>
    <t>2915310000</t>
  </si>
  <si>
    <t>Ethyl acetate</t>
  </si>
  <si>
    <t>2712100000</t>
  </si>
  <si>
    <t>Petroleum jelly</t>
  </si>
  <si>
    <t>3004200000</t>
  </si>
  <si>
    <t>Containing other antibiotics</t>
  </si>
  <si>
    <t>2710123000</t>
  </si>
  <si>
    <t>Aviation spirit</t>
  </si>
  <si>
    <t>THE UNITED STATES OF AMERICA</t>
  </si>
  <si>
    <t>3102100000</t>
  </si>
  <si>
    <t>Urea, whether or not in aqueous solution</t>
  </si>
  <si>
    <t>7801100000</t>
  </si>
  <si>
    <t>Refined lead</t>
  </si>
  <si>
    <t>Other cut flowers &amp; flower buds of kind suitable ornamental purposes</t>
  </si>
  <si>
    <t>3920620000</t>
  </si>
  <si>
    <t>Plates, sheets, film... of poly(ethylene terephthalate)</t>
  </si>
  <si>
    <t>8419500000</t>
  </si>
  <si>
    <t>Heat exchange units</t>
  </si>
  <si>
    <t>Used Vehicles, with diesel or semidiesel engine, of cylinder capacity &gt;2500cc</t>
  </si>
  <si>
    <t>8483400000</t>
  </si>
  <si>
    <t>Gears and gearing, other than toothed wheels, chain sproc</t>
  </si>
  <si>
    <t>8411820000</t>
  </si>
  <si>
    <t>Other gas turbines not specified of a power exceeding 5,000 kW</t>
  </si>
  <si>
    <t>2711120000</t>
  </si>
  <si>
    <t>Propane</t>
  </si>
  <si>
    <t>Amorphous PET Chips</t>
  </si>
  <si>
    <t>3102210000</t>
  </si>
  <si>
    <t>Ammonium sulphate</t>
  </si>
  <si>
    <t>3907690000</t>
  </si>
  <si>
    <t>Other Poly(ethylene terephthalate)</t>
  </si>
  <si>
    <t>8413600000</t>
  </si>
  <si>
    <t>Other rotary positive displacement pumps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</si>
</sst>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i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Times New Roman"/>
      <family val="1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4" fontId="0" fillId="0" borderId="0" xfId="0" applyNumberFormat="1"/>
    <xf numFmtId="0" fontId="9" fillId="0" borderId="1" xfId="0" applyFont="1" applyBorder="1" applyAlignment="1">
      <alignment horizontal="center" wrapText="1"/>
    </xf>
    <xf numFmtId="0" fontId="7" fillId="0" borderId="0" xfId="0" applyFont="1"/>
    <xf numFmtId="165" fontId="0" fillId="0" borderId="0" xfId="0" applyNumberFormat="1"/>
    <xf numFmtId="0" fontId="8" fillId="0" borderId="0" xfId="0" applyFont="1"/>
    <xf numFmtId="0" fontId="2" fillId="0" borderId="2" xfId="0" applyFont="1" applyBorder="1"/>
    <xf numFmtId="4" fontId="11" fillId="0" borderId="2" xfId="0" applyNumberFormat="1" applyFont="1" applyBorder="1" applyAlignment="1">
      <alignment horizontal="right"/>
    </xf>
    <xf numFmtId="0" fontId="12" fillId="0" borderId="2" xfId="0" applyFont="1" applyBorder="1"/>
    <xf numFmtId="4" fontId="10" fillId="0" borderId="0" xfId="0" applyNumberFormat="1" applyFont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3" fillId="0" borderId="7" xfId="0" applyFont="1" applyBorder="1"/>
    <xf numFmtId="0" fontId="2" fillId="0" borderId="7" xfId="0" applyFont="1" applyBorder="1"/>
    <xf numFmtId="0" fontId="1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14" fillId="0" borderId="2" xfId="0" applyFont="1" applyBorder="1"/>
    <xf numFmtId="0" fontId="15" fillId="0" borderId="7" xfId="0" applyFont="1" applyBorder="1"/>
    <xf numFmtId="0" fontId="11" fillId="0" borderId="6" xfId="0" applyFont="1" applyBorder="1" applyAlignment="1">
      <alignment horizontal="right"/>
    </xf>
    <xf numFmtId="4" fontId="11" fillId="0" borderId="0" xfId="0" applyNumberFormat="1" applyFont="1"/>
    <xf numFmtId="0" fontId="13" fillId="0" borderId="4" xfId="0" applyFont="1" applyBorder="1" applyAlignment="1">
      <alignment horizontal="right"/>
    </xf>
    <xf numFmtId="0" fontId="13" fillId="0" borderId="2" xfId="0" applyFont="1" applyBorder="1"/>
    <xf numFmtId="0" fontId="3" fillId="0" borderId="2" xfId="0" applyFont="1" applyBorder="1"/>
    <xf numFmtId="164" fontId="0" fillId="0" borderId="0" xfId="1" applyFont="1" applyFill="1"/>
    <xf numFmtId="164" fontId="11" fillId="0" borderId="0" xfId="1" applyFont="1" applyFill="1" applyBorder="1" applyAlignment="1">
      <alignment horizontal="right"/>
    </xf>
    <xf numFmtId="164" fontId="0" fillId="0" borderId="0" xfId="1" applyFont="1" applyFill="1" applyBorder="1"/>
    <xf numFmtId="166" fontId="0" fillId="0" borderId="0" xfId="1" applyNumberFormat="1" applyFont="1" applyFill="1"/>
    <xf numFmtId="164" fontId="10" fillId="0" borderId="0" xfId="1" applyFont="1" applyFill="1" applyBorder="1" applyAlignment="1">
      <alignment horizontal="right" wrapText="1"/>
    </xf>
    <xf numFmtId="164" fontId="0" fillId="0" borderId="2" xfId="1" applyFont="1" applyFill="1" applyBorder="1"/>
    <xf numFmtId="0" fontId="0" fillId="0" borderId="2" xfId="0" applyBorder="1"/>
    <xf numFmtId="164" fontId="17" fillId="0" borderId="2" xfId="1" applyFont="1" applyFill="1" applyBorder="1"/>
    <xf numFmtId="4" fontId="2" fillId="0" borderId="2" xfId="0" applyNumberFormat="1" applyFont="1" applyBorder="1" applyAlignment="1">
      <alignment horizontal="right"/>
    </xf>
    <xf numFmtId="0" fontId="18" fillId="0" borderId="0" xfId="0" applyFont="1"/>
    <xf numFmtId="0" fontId="18" fillId="0" borderId="2" xfId="0" applyFont="1" applyBorder="1"/>
    <xf numFmtId="0" fontId="19" fillId="0" borderId="2" xfId="0" applyFont="1" applyBorder="1" applyAlignment="1">
      <alignment horizontal="justify"/>
    </xf>
    <xf numFmtId="0" fontId="20" fillId="0" borderId="0" xfId="0" applyFont="1"/>
    <xf numFmtId="0" fontId="21" fillId="0" borderId="17" xfId="0" applyFont="1" applyBorder="1" applyAlignment="1">
      <alignment horizontal="center" wrapText="1"/>
    </xf>
    <xf numFmtId="0" fontId="2" fillId="0" borderId="32" xfId="0" applyFont="1" applyBorder="1"/>
    <xf numFmtId="165" fontId="0" fillId="0" borderId="2" xfId="0" applyNumberFormat="1" applyBorder="1"/>
    <xf numFmtId="4" fontId="0" fillId="0" borderId="2" xfId="0" applyNumberFormat="1" applyBorder="1"/>
    <xf numFmtId="0" fontId="10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166" fontId="0" fillId="0" borderId="4" xfId="1" applyNumberFormat="1" applyFont="1" applyFill="1" applyBorder="1"/>
    <xf numFmtId="166" fontId="0" fillId="0" borderId="0" xfId="1" applyNumberFormat="1" applyFont="1" applyFill="1" applyBorder="1"/>
    <xf numFmtId="167" fontId="0" fillId="0" borderId="0" xfId="1" applyNumberFormat="1" applyFont="1" applyFill="1" applyBorder="1"/>
    <xf numFmtId="0" fontId="12" fillId="0" borderId="0" xfId="0" applyFont="1"/>
    <xf numFmtId="0" fontId="5" fillId="0" borderId="2" xfId="0" applyFont="1" applyBorder="1"/>
    <xf numFmtId="0" fontId="4" fillId="0" borderId="2" xfId="0" applyFont="1" applyBorder="1"/>
    <xf numFmtId="2" fontId="12" fillId="0" borderId="0" xfId="0" applyNumberFormat="1" applyFont="1"/>
    <xf numFmtId="4" fontId="12" fillId="0" borderId="0" xfId="0" applyNumberFormat="1" applyFont="1"/>
    <xf numFmtId="0" fontId="5" fillId="0" borderId="28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28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43" fontId="0" fillId="0" borderId="0" xfId="0" applyNumberFormat="1"/>
    <xf numFmtId="164" fontId="12" fillId="0" borderId="2" xfId="1" applyFont="1" applyFill="1" applyBorder="1"/>
    <xf numFmtId="164" fontId="12" fillId="0" borderId="0" xfId="1" applyFont="1" applyFill="1" applyBorder="1"/>
    <xf numFmtId="4" fontId="11" fillId="0" borderId="8" xfId="0" applyNumberFormat="1" applyFont="1" applyBorder="1" applyAlignment="1">
      <alignment horizontal="right"/>
    </xf>
    <xf numFmtId="164" fontId="12" fillId="0" borderId="0" xfId="1" applyFont="1" applyBorder="1"/>
    <xf numFmtId="4" fontId="18" fillId="0" borderId="0" xfId="0" applyNumberFormat="1" applyFont="1"/>
    <xf numFmtId="166" fontId="18" fillId="0" borderId="0" xfId="1" applyNumberFormat="1" applyFont="1" applyFill="1" applyBorder="1"/>
    <xf numFmtId="165" fontId="18" fillId="0" borderId="0" xfId="0" applyNumberFormat="1" applyFont="1"/>
    <xf numFmtId="0" fontId="2" fillId="2" borderId="2" xfId="0" applyFont="1" applyFill="1" applyBorder="1"/>
    <xf numFmtId="43" fontId="12" fillId="0" borderId="2" xfId="2" applyFont="1" applyBorder="1"/>
    <xf numFmtId="0" fontId="25" fillId="2" borderId="33" xfId="0" applyFont="1" applyFill="1" applyBorder="1"/>
    <xf numFmtId="0" fontId="26" fillId="2" borderId="2" xfId="0" applyFont="1" applyFill="1" applyBorder="1"/>
    <xf numFmtId="0" fontId="27" fillId="2" borderId="2" xfId="0" applyFont="1" applyFill="1" applyBorder="1"/>
    <xf numFmtId="0" fontId="23" fillId="2" borderId="15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/>
    </xf>
    <xf numFmtId="0" fontId="25" fillId="2" borderId="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 wrapText="1"/>
    </xf>
    <xf numFmtId="0" fontId="12" fillId="2" borderId="0" xfId="0" applyFont="1" applyFill="1"/>
    <xf numFmtId="0" fontId="23" fillId="2" borderId="0" xfId="0" applyFont="1" applyFill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/>
    </xf>
    <xf numFmtId="0" fontId="22" fillId="2" borderId="4" xfId="0" applyFont="1" applyFill="1" applyBorder="1"/>
    <xf numFmtId="0" fontId="12" fillId="2" borderId="8" xfId="0" applyFont="1" applyFill="1" applyBorder="1"/>
    <xf numFmtId="0" fontId="12" fillId="2" borderId="4" xfId="0" applyFont="1" applyFill="1" applyBorder="1"/>
    <xf numFmtId="0" fontId="12" fillId="2" borderId="2" xfId="0" applyFont="1" applyFill="1" applyBorder="1"/>
    <xf numFmtId="0" fontId="16" fillId="2" borderId="4" xfId="0" applyFont="1" applyFill="1" applyBorder="1"/>
    <xf numFmtId="0" fontId="16" fillId="2" borderId="2" xfId="0" applyFont="1" applyFill="1" applyBorder="1"/>
    <xf numFmtId="0" fontId="22" fillId="2" borderId="2" xfId="0" applyFont="1" applyFill="1" applyBorder="1"/>
    <xf numFmtId="164" fontId="0" fillId="0" borderId="0" xfId="1" applyFont="1" applyBorder="1"/>
    <xf numFmtId="0" fontId="24" fillId="0" borderId="16" xfId="0" applyFont="1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2" borderId="3" xfId="0" applyFont="1" applyFill="1" applyBorder="1"/>
    <xf numFmtId="0" fontId="24" fillId="2" borderId="3" xfId="0" applyFont="1" applyFill="1" applyBorder="1" applyAlignment="1">
      <alignment horizontal="center" wrapText="1"/>
    </xf>
    <xf numFmtId="0" fontId="20" fillId="2" borderId="2" xfId="0" applyFont="1" applyFill="1" applyBorder="1"/>
    <xf numFmtId="0" fontId="18" fillId="2" borderId="2" xfId="0" applyFont="1" applyFill="1" applyBorder="1"/>
    <xf numFmtId="0" fontId="18" fillId="2" borderId="8" xfId="0" applyFont="1" applyFill="1" applyBorder="1"/>
    <xf numFmtId="0" fontId="26" fillId="0" borderId="0" xfId="0" applyFont="1"/>
    <xf numFmtId="4" fontId="33" fillId="0" borderId="0" xfId="0" applyNumberFormat="1" applyFont="1"/>
    <xf numFmtId="0" fontId="26" fillId="0" borderId="2" xfId="0" applyFont="1" applyBorder="1"/>
    <xf numFmtId="0" fontId="3" fillId="0" borderId="36" xfId="0" applyFont="1" applyBorder="1"/>
    <xf numFmtId="0" fontId="3" fillId="0" borderId="3" xfId="0" applyFont="1" applyBorder="1"/>
    <xf numFmtId="0" fontId="5" fillId="3" borderId="35" xfId="0" applyFont="1" applyFill="1" applyBorder="1"/>
    <xf numFmtId="0" fontId="3" fillId="0" borderId="35" xfId="0" applyFont="1" applyBorder="1"/>
    <xf numFmtId="0" fontId="5" fillId="3" borderId="3" xfId="0" applyFont="1" applyFill="1" applyBorder="1"/>
    <xf numFmtId="0" fontId="5" fillId="4" borderId="8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5" fillId="3" borderId="2" xfId="0" applyFont="1" applyFill="1" applyBorder="1"/>
    <xf numFmtId="0" fontId="34" fillId="0" borderId="2" xfId="0" applyFont="1" applyBorder="1"/>
    <xf numFmtId="165" fontId="25" fillId="3" borderId="4" xfId="0" applyNumberFormat="1" applyFont="1" applyFill="1" applyBorder="1"/>
    <xf numFmtId="0" fontId="5" fillId="4" borderId="2" xfId="0" applyFont="1" applyFill="1" applyBorder="1"/>
    <xf numFmtId="165" fontId="25" fillId="3" borderId="2" xfId="0" applyNumberFormat="1" applyFont="1" applyFill="1" applyBorder="1"/>
    <xf numFmtId="164" fontId="25" fillId="0" borderId="0" xfId="1" applyFont="1"/>
    <xf numFmtId="0" fontId="25" fillId="0" borderId="0" xfId="0" applyFont="1"/>
    <xf numFmtId="165" fontId="26" fillId="0" borderId="0" xfId="0" applyNumberFormat="1" applyFont="1"/>
    <xf numFmtId="0" fontId="26" fillId="0" borderId="27" xfId="0" applyFont="1" applyBorder="1"/>
    <xf numFmtId="0" fontId="26" fillId="0" borderId="29" xfId="0" applyFont="1" applyBorder="1"/>
    <xf numFmtId="0" fontId="26" fillId="0" borderId="3" xfId="0" applyFont="1" applyBorder="1"/>
    <xf numFmtId="0" fontId="3" fillId="0" borderId="9" xfId="0" applyFont="1" applyBorder="1"/>
    <xf numFmtId="0" fontId="5" fillId="4" borderId="32" xfId="0" applyFont="1" applyFill="1" applyBorder="1"/>
    <xf numFmtId="0" fontId="34" fillId="0" borderId="32" xfId="0" applyFont="1" applyBorder="1"/>
    <xf numFmtId="165" fontId="25" fillId="3" borderId="32" xfId="0" applyNumberFormat="1" applyFont="1" applyFill="1" applyBorder="1"/>
    <xf numFmtId="0" fontId="3" fillId="0" borderId="11" xfId="0" applyFont="1" applyBorder="1"/>
    <xf numFmtId="0" fontId="26" fillId="0" borderId="8" xfId="0" applyFont="1" applyBorder="1"/>
    <xf numFmtId="4" fontId="35" fillId="0" borderId="4" xfId="0" applyNumberFormat="1" applyFont="1" applyBorder="1"/>
    <xf numFmtId="164" fontId="25" fillId="0" borderId="33" xfId="1" applyFont="1" applyBorder="1"/>
    <xf numFmtId="0" fontId="3" fillId="0" borderId="34" xfId="0" applyFont="1" applyBorder="1" applyAlignment="1">
      <alignment horizontal="justify"/>
    </xf>
    <xf numFmtId="0" fontId="34" fillId="0" borderId="0" xfId="0" applyFont="1"/>
    <xf numFmtId="165" fontId="25" fillId="3" borderId="3" xfId="0" applyNumberFormat="1" applyFont="1" applyFill="1" applyBorder="1"/>
    <xf numFmtId="0" fontId="34" fillId="0" borderId="33" xfId="0" applyFont="1" applyBorder="1"/>
    <xf numFmtId="164" fontId="35" fillId="0" borderId="33" xfId="1" applyFont="1" applyBorder="1"/>
    <xf numFmtId="0" fontId="26" fillId="0" borderId="34" xfId="0" applyFont="1" applyBorder="1"/>
    <xf numFmtId="49" fontId="34" fillId="0" borderId="0" xfId="0" applyNumberFormat="1" applyFont="1"/>
    <xf numFmtId="0" fontId="35" fillId="0" borderId="0" xfId="0" applyFont="1"/>
    <xf numFmtId="0" fontId="26" fillId="0" borderId="6" xfId="0" applyFont="1" applyBorder="1"/>
    <xf numFmtId="0" fontId="5" fillId="4" borderId="3" xfId="0" applyFont="1" applyFill="1" applyBorder="1"/>
    <xf numFmtId="0" fontId="5" fillId="0" borderId="3" xfId="0" applyFont="1" applyBorder="1"/>
    <xf numFmtId="0" fontId="26" fillId="0" borderId="33" xfId="0" applyFont="1" applyBorder="1"/>
    <xf numFmtId="0" fontId="3" fillId="0" borderId="27" xfId="0" applyFont="1" applyBorder="1"/>
    <xf numFmtId="0" fontId="3" fillId="0" borderId="29" xfId="0" applyFont="1" applyBorder="1"/>
    <xf numFmtId="0" fontId="26" fillId="0" borderId="30" xfId="0" applyFont="1" applyBorder="1"/>
    <xf numFmtId="0" fontId="26" fillId="4" borderId="0" xfId="0" applyFont="1" applyFill="1"/>
    <xf numFmtId="0" fontId="5" fillId="4" borderId="2" xfId="0" quotePrefix="1" applyFont="1" applyFill="1" applyBorder="1"/>
    <xf numFmtId="4" fontId="25" fillId="0" borderId="33" xfId="0" applyNumberFormat="1" applyFont="1" applyBorder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4" fillId="2" borderId="0" xfId="0" applyFont="1" applyFill="1" applyAlignment="1">
      <alignment horizontal="center" wrapText="1"/>
    </xf>
    <xf numFmtId="164" fontId="0" fillId="0" borderId="0" xfId="1" applyFont="1"/>
    <xf numFmtId="0" fontId="24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164" fontId="24" fillId="0" borderId="0" xfId="1" applyFont="1" applyFill="1" applyBorder="1" applyAlignment="1">
      <alignment horizontal="center" wrapText="1"/>
    </xf>
    <xf numFmtId="164" fontId="16" fillId="0" borderId="0" xfId="1" applyFont="1" applyFill="1" applyBorder="1" applyAlignment="1">
      <alignment horizontal="center"/>
    </xf>
    <xf numFmtId="164" fontId="2" fillId="0" borderId="0" xfId="1" applyFont="1" applyBorder="1" applyAlignment="1">
      <alignment horizontal="right"/>
    </xf>
    <xf numFmtId="164" fontId="37" fillId="0" borderId="0" xfId="1" applyFont="1" applyFill="1" applyBorder="1" applyAlignment="1">
      <alignment horizontal="center" wrapText="1"/>
    </xf>
    <xf numFmtId="164" fontId="12" fillId="0" borderId="0" xfId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43" fontId="0" fillId="0" borderId="2" xfId="2" applyFont="1" applyBorder="1"/>
    <xf numFmtId="43" fontId="0" fillId="0" borderId="2" xfId="2" applyFont="1" applyFill="1" applyBorder="1"/>
    <xf numFmtId="43" fontId="12" fillId="0" borderId="0" xfId="2" applyFont="1"/>
    <xf numFmtId="164" fontId="12" fillId="0" borderId="0" xfId="1" applyFont="1"/>
    <xf numFmtId="0" fontId="2" fillId="2" borderId="3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5" fillId="2" borderId="33" xfId="0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0" fontId="23" fillId="2" borderId="3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2" borderId="19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2" borderId="22" xfId="0" applyFont="1" applyFill="1" applyBorder="1" applyAlignment="1">
      <alignment horizontal="center" wrapText="1"/>
    </xf>
    <xf numFmtId="0" fontId="24" fillId="2" borderId="18" xfId="0" applyFont="1" applyFill="1" applyBorder="1" applyAlignment="1">
      <alignment horizontal="center" wrapText="1"/>
    </xf>
    <xf numFmtId="0" fontId="12" fillId="2" borderId="23" xfId="0" applyFont="1" applyFill="1" applyBorder="1"/>
    <xf numFmtId="0" fontId="12" fillId="2" borderId="20" xfId="0" applyFont="1" applyFill="1" applyBorder="1"/>
    <xf numFmtId="0" fontId="12" fillId="2" borderId="12" xfId="0" applyFont="1" applyFill="1" applyBorder="1"/>
    <xf numFmtId="0" fontId="31" fillId="0" borderId="0" xfId="0" applyFont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 wrapText="1"/>
    </xf>
    <xf numFmtId="0" fontId="24" fillId="2" borderId="15" xfId="0" applyFont="1" applyFill="1" applyBorder="1" applyAlignment="1">
      <alignment horizontal="center" wrapText="1"/>
    </xf>
    <xf numFmtId="0" fontId="24" fillId="2" borderId="25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horizontal="center" wrapText="1"/>
    </xf>
    <xf numFmtId="0" fontId="24" fillId="2" borderId="20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4" fillId="2" borderId="21" xfId="0" applyFont="1" applyFill="1" applyBorder="1" applyAlignment="1">
      <alignment horizontal="center" wrapText="1"/>
    </xf>
    <xf numFmtId="0" fontId="24" fillId="2" borderId="26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</cellXfs>
  <cellStyles count="13">
    <cellStyle name="Comma" xfId="1" builtinId="3"/>
    <cellStyle name="Comma 10" xfId="2" xr:uid="{00000000-0005-0000-0000-000001000000}"/>
    <cellStyle name="Comma 11" xfId="3" xr:uid="{00000000-0005-0000-0000-000002000000}"/>
    <cellStyle name="Comma 2" xfId="4" xr:uid="{00000000-0005-0000-0000-000003000000}"/>
    <cellStyle name="Comma 3" xfId="5" xr:uid="{00000000-0005-0000-0000-000004000000}"/>
    <cellStyle name="Comma 4" xfId="6" xr:uid="{00000000-0005-0000-0000-000005000000}"/>
    <cellStyle name="Comma 5" xfId="7" xr:uid="{00000000-0005-0000-0000-000006000000}"/>
    <cellStyle name="Comma 6" xfId="8" xr:uid="{00000000-0005-0000-0000-000007000000}"/>
    <cellStyle name="Comma 7" xfId="9" xr:uid="{00000000-0005-0000-0000-000008000000}"/>
    <cellStyle name="Comma 8" xfId="10" xr:uid="{00000000-0005-0000-0000-000009000000}"/>
    <cellStyle name="Comma 9" xfId="11" xr:uid="{00000000-0005-0000-0000-00000A000000}"/>
    <cellStyle name="Normal" xfId="0" builtinId="0"/>
    <cellStyle name="Normal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26"/>
  <sheetViews>
    <sheetView topLeftCell="A15" zoomScale="142" zoomScaleNormal="140" workbookViewId="0">
      <selection activeCell="B13" sqref="B13"/>
    </sheetView>
  </sheetViews>
  <sheetFormatPr defaultColWidth="9.109375" defaultRowHeight="14.4" x14ac:dyDescent="0.3"/>
  <cols>
    <col min="2" max="2" width="56.88671875" customWidth="1"/>
    <col min="3" max="3" width="10.5546875" customWidth="1"/>
    <col min="4" max="4" width="9.33203125" customWidth="1"/>
    <col min="5" max="5" width="9.5546875" customWidth="1"/>
    <col min="6" max="6" width="10.88671875" customWidth="1"/>
    <col min="7" max="7" width="9.88671875" customWidth="1"/>
    <col min="8" max="8" width="11.6640625" customWidth="1"/>
    <col min="9" max="12" width="9" customWidth="1"/>
    <col min="13" max="16" width="7.88671875" customWidth="1"/>
    <col min="17" max="17" width="9.44140625" bestFit="1" customWidth="1"/>
    <col min="18" max="27" width="7.88671875" customWidth="1"/>
    <col min="28" max="31" width="9.109375" customWidth="1"/>
  </cols>
  <sheetData>
    <row r="2" spans="2:31" ht="18" x14ac:dyDescent="0.35">
      <c r="B2" s="36" t="s">
        <v>135</v>
      </c>
      <c r="C2" s="36"/>
      <c r="D2" s="33"/>
      <c r="E2" s="33"/>
      <c r="F2" s="33"/>
      <c r="G2" s="33"/>
      <c r="H2" s="33"/>
    </row>
    <row r="3" spans="2:31" ht="33" customHeight="1" x14ac:dyDescent="0.35">
      <c r="B3" s="176" t="s">
        <v>28</v>
      </c>
      <c r="C3" s="96"/>
      <c r="D3" s="97"/>
      <c r="E3" s="97"/>
      <c r="F3" s="98"/>
      <c r="G3" s="171" t="s">
        <v>26</v>
      </c>
      <c r="H3" s="172"/>
    </row>
    <row r="4" spans="2:31" ht="18" customHeight="1" x14ac:dyDescent="0.3">
      <c r="B4" s="176"/>
      <c r="C4" s="169"/>
      <c r="D4" s="166"/>
      <c r="E4" s="167"/>
      <c r="F4" s="168"/>
      <c r="G4" s="95" t="s">
        <v>132</v>
      </c>
      <c r="H4" s="95" t="s">
        <v>133</v>
      </c>
    </row>
    <row r="5" spans="2:31" ht="18" customHeight="1" x14ac:dyDescent="0.3">
      <c r="B5" s="176"/>
      <c r="C5" s="170"/>
      <c r="D5" s="173" t="s">
        <v>5</v>
      </c>
      <c r="E5" s="174"/>
      <c r="F5" s="175"/>
      <c r="G5" s="80" t="s">
        <v>7</v>
      </c>
      <c r="H5" s="80" t="s">
        <v>7</v>
      </c>
    </row>
    <row r="6" spans="2:31" ht="20.25" customHeight="1" x14ac:dyDescent="0.3">
      <c r="B6" s="176"/>
      <c r="C6" s="66" t="s">
        <v>40</v>
      </c>
      <c r="D6" s="94" t="s">
        <v>132</v>
      </c>
      <c r="E6" s="94" t="s">
        <v>133</v>
      </c>
      <c r="F6" s="94" t="s">
        <v>134</v>
      </c>
      <c r="G6" s="79" t="s">
        <v>133</v>
      </c>
      <c r="H6" s="79" t="s">
        <v>134</v>
      </c>
      <c r="I6" s="45"/>
      <c r="J6" s="45"/>
      <c r="K6" s="45"/>
      <c r="L6" s="45"/>
      <c r="M6" s="45"/>
      <c r="N6" s="45"/>
      <c r="O6" s="45"/>
      <c r="AE6" s="4"/>
    </row>
    <row r="7" spans="2:31" x14ac:dyDescent="0.3">
      <c r="B7" s="6" t="s">
        <v>8</v>
      </c>
      <c r="C7" s="6">
        <v>100</v>
      </c>
      <c r="D7" s="163">
        <v>112.27307116608</v>
      </c>
      <c r="E7" s="163">
        <v>112.55138533754989</v>
      </c>
      <c r="F7" s="163">
        <v>112.77095794451201</v>
      </c>
      <c r="G7" s="32">
        <f>(E7-D7)/D7*100</f>
        <v>0.2478904055792602</v>
      </c>
      <c r="H7" s="32">
        <f>(F7-E7)/E7*100</f>
        <v>0.19508654318523305</v>
      </c>
      <c r="I7" s="26"/>
      <c r="J7" s="26"/>
      <c r="K7" s="26"/>
      <c r="L7" s="26"/>
      <c r="M7" s="45"/>
      <c r="N7" s="45"/>
      <c r="O7" s="45"/>
      <c r="P7" s="164"/>
      <c r="Q7" s="164"/>
      <c r="R7" s="4"/>
      <c r="S7" s="4"/>
      <c r="T7" s="4"/>
      <c r="U7" s="4"/>
      <c r="V7" s="4"/>
      <c r="W7" s="4"/>
      <c r="X7" s="1"/>
      <c r="Y7" s="1"/>
      <c r="Z7" s="1"/>
      <c r="AA7" s="1"/>
      <c r="AB7" s="1"/>
      <c r="AC7" s="4"/>
      <c r="AD7" s="4"/>
      <c r="AE7" s="4"/>
    </row>
    <row r="8" spans="2:31" x14ac:dyDescent="0.3">
      <c r="B8" s="6" t="s">
        <v>9</v>
      </c>
      <c r="C8" s="6">
        <v>100</v>
      </c>
      <c r="D8" s="163">
        <v>110.07970761170303</v>
      </c>
      <c r="E8" s="163">
        <v>110.41782944520401</v>
      </c>
      <c r="F8" s="163">
        <v>110.52526407041201</v>
      </c>
      <c r="G8" s="32">
        <f t="shared" ref="G8:G24" si="0">(E8-D8)/D8*100</f>
        <v>0.30716091170379395</v>
      </c>
      <c r="H8" s="32">
        <f t="shared" ref="H8:H24" si="1">(F8-E8)/E8*100</f>
        <v>9.7298258576361582E-2</v>
      </c>
      <c r="I8" s="26"/>
      <c r="J8" s="26"/>
      <c r="K8" s="26"/>
      <c r="L8" s="26"/>
      <c r="M8" s="45"/>
      <c r="N8" s="45"/>
      <c r="O8" s="45"/>
      <c r="P8" s="164"/>
      <c r="Q8" s="164"/>
      <c r="R8" s="4"/>
      <c r="S8" s="4"/>
      <c r="T8" s="4"/>
      <c r="U8" s="4"/>
      <c r="V8" s="4"/>
      <c r="W8" s="4"/>
      <c r="X8" s="1"/>
      <c r="Y8" s="1"/>
      <c r="Z8" s="1"/>
      <c r="AA8" s="1"/>
      <c r="AB8" s="1"/>
      <c r="AC8" s="4"/>
      <c r="AD8" s="4"/>
      <c r="AE8" s="4"/>
    </row>
    <row r="9" spans="2:31" s="33" customFormat="1" x14ac:dyDescent="0.3">
      <c r="B9" s="6" t="s">
        <v>10</v>
      </c>
      <c r="C9" s="6">
        <v>100</v>
      </c>
      <c r="D9" s="163">
        <v>115.318371280364</v>
      </c>
      <c r="E9" s="163">
        <v>115.655188068748</v>
      </c>
      <c r="F9" s="163">
        <v>115.876482297135</v>
      </c>
      <c r="G9" s="32">
        <f t="shared" si="0"/>
        <v>0.29207556839761811</v>
      </c>
      <c r="H9" s="32">
        <f t="shared" si="1"/>
        <v>0.19133964682626498</v>
      </c>
      <c r="I9" s="26"/>
      <c r="J9" s="26"/>
      <c r="K9" s="26"/>
      <c r="L9" s="26"/>
      <c r="M9" s="64"/>
      <c r="N9" s="64"/>
      <c r="O9" s="64"/>
      <c r="P9" s="164"/>
      <c r="Q9" s="164"/>
      <c r="R9" s="65"/>
      <c r="S9" s="65"/>
      <c r="T9" s="65"/>
      <c r="U9" s="65"/>
      <c r="V9" s="65"/>
      <c r="W9" s="65"/>
      <c r="X9" s="63"/>
      <c r="Y9" s="63"/>
      <c r="Z9" s="63"/>
      <c r="AA9" s="63"/>
      <c r="AB9" s="63"/>
      <c r="AC9" s="65"/>
      <c r="AD9" s="65"/>
      <c r="AE9" s="65"/>
    </row>
    <row r="10" spans="2:31" x14ac:dyDescent="0.3">
      <c r="B10" s="6" t="s">
        <v>11</v>
      </c>
      <c r="C10" s="6">
        <v>100</v>
      </c>
      <c r="D10" s="163">
        <v>112.96459673385669</v>
      </c>
      <c r="E10" s="163">
        <v>113.34493214824811</v>
      </c>
      <c r="F10" s="163">
        <v>113.43527717673693</v>
      </c>
      <c r="G10" s="32">
        <f t="shared" si="0"/>
        <v>0.33668549739302528</v>
      </c>
      <c r="H10" s="32">
        <f t="shared" si="1"/>
        <v>7.9708044088518101E-2</v>
      </c>
      <c r="I10" s="26"/>
      <c r="J10" s="26"/>
      <c r="K10" s="26"/>
      <c r="L10" s="26"/>
      <c r="M10" s="45"/>
      <c r="N10" s="45"/>
      <c r="O10" s="45"/>
      <c r="P10" s="164"/>
      <c r="Q10" s="164"/>
      <c r="R10" s="4"/>
      <c r="S10" s="4"/>
      <c r="T10" s="4"/>
      <c r="U10" s="4"/>
      <c r="V10" s="4"/>
      <c r="W10" s="4"/>
      <c r="X10" s="1"/>
      <c r="Y10" s="1"/>
      <c r="Z10" s="1"/>
      <c r="AA10" s="1"/>
      <c r="AB10" s="1"/>
      <c r="AC10" s="4"/>
      <c r="AD10" s="4"/>
      <c r="AE10" s="4"/>
    </row>
    <row r="11" spans="2:31" s="33" customFormat="1" x14ac:dyDescent="0.3">
      <c r="B11" s="6" t="s">
        <v>12</v>
      </c>
      <c r="C11" s="6">
        <v>100</v>
      </c>
      <c r="D11" s="163">
        <v>116.659284585332</v>
      </c>
      <c r="E11" s="163">
        <v>117.27970121115401</v>
      </c>
      <c r="F11" s="163">
        <v>117.700551578613</v>
      </c>
      <c r="G11" s="32">
        <f t="shared" si="0"/>
        <v>0.53181933013500582</v>
      </c>
      <c r="H11" s="32">
        <f t="shared" si="1"/>
        <v>0.35884331483867293</v>
      </c>
      <c r="I11" s="26"/>
      <c r="J11" s="26"/>
      <c r="K11" s="26"/>
      <c r="L11" s="26"/>
      <c r="M11" s="64"/>
      <c r="N11" s="64"/>
      <c r="O11" s="64"/>
      <c r="P11" s="164"/>
      <c r="Q11" s="164"/>
      <c r="R11" s="65"/>
      <c r="S11" s="65"/>
      <c r="T11" s="65"/>
      <c r="U11" s="65"/>
      <c r="V11" s="65"/>
      <c r="W11" s="65"/>
      <c r="X11" s="63"/>
      <c r="Y11" s="63"/>
      <c r="Z11" s="63"/>
      <c r="AA11" s="63"/>
      <c r="AB11" s="63"/>
      <c r="AC11" s="65"/>
      <c r="AD11" s="65"/>
      <c r="AE11" s="65"/>
    </row>
    <row r="12" spans="2:31" x14ac:dyDescent="0.3">
      <c r="B12" s="6" t="s">
        <v>13</v>
      </c>
      <c r="C12" s="6">
        <v>100</v>
      </c>
      <c r="D12" s="163">
        <v>108.83361062603302</v>
      </c>
      <c r="E12" s="163">
        <v>109.17737662632797</v>
      </c>
      <c r="F12" s="163">
        <v>109.48359478928499</v>
      </c>
      <c r="G12" s="32">
        <f t="shared" si="0"/>
        <v>0.31586382030104182</v>
      </c>
      <c r="H12" s="32">
        <f t="shared" si="1"/>
        <v>0.28047767075874147</v>
      </c>
      <c r="I12" s="26"/>
      <c r="J12" s="26"/>
      <c r="K12" s="26"/>
      <c r="L12" s="26"/>
      <c r="M12" s="45"/>
      <c r="N12" s="45"/>
      <c r="O12" s="45"/>
      <c r="P12" s="164"/>
      <c r="Q12" s="164"/>
      <c r="R12" s="4"/>
      <c r="S12" s="4"/>
      <c r="T12" s="4"/>
      <c r="U12" s="4"/>
      <c r="V12" s="4"/>
      <c r="W12" s="4"/>
      <c r="X12" s="1"/>
      <c r="Y12" s="1"/>
      <c r="Z12" s="1"/>
      <c r="AA12" s="1"/>
      <c r="AB12" s="1"/>
      <c r="AC12" s="4"/>
      <c r="AD12" s="4"/>
      <c r="AE12" s="4"/>
    </row>
    <row r="13" spans="2:31" x14ac:dyDescent="0.3">
      <c r="B13" s="6" t="s">
        <v>14</v>
      </c>
      <c r="C13" s="6">
        <v>100</v>
      </c>
      <c r="D13" s="163">
        <v>106.98306609843614</v>
      </c>
      <c r="E13" s="163">
        <v>107.59795679471871</v>
      </c>
      <c r="F13" s="163">
        <v>107.441398260198</v>
      </c>
      <c r="G13" s="32">
        <f t="shared" si="0"/>
        <v>0.57475516332351617</v>
      </c>
      <c r="H13" s="32">
        <f t="shared" si="1"/>
        <v>-0.14550325971282477</v>
      </c>
      <c r="I13" s="26"/>
      <c r="J13" s="26"/>
      <c r="K13" s="26"/>
      <c r="L13" s="26"/>
      <c r="M13" s="45"/>
      <c r="N13" s="45"/>
      <c r="O13" s="45"/>
      <c r="P13" s="164"/>
      <c r="Q13" s="164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4"/>
      <c r="AD13" s="4"/>
      <c r="AE13" s="4"/>
    </row>
    <row r="14" spans="2:31" x14ac:dyDescent="0.3">
      <c r="B14" s="6" t="s">
        <v>15</v>
      </c>
      <c r="C14" s="6">
        <v>100</v>
      </c>
      <c r="D14" s="163">
        <v>114.02571235820353</v>
      </c>
      <c r="E14" s="163">
        <v>114.08929032145601</v>
      </c>
      <c r="F14" s="163">
        <v>114.17376201173988</v>
      </c>
      <c r="G14" s="32">
        <f t="shared" si="0"/>
        <v>5.5757567251800755E-2</v>
      </c>
      <c r="H14" s="32">
        <f t="shared" si="1"/>
        <v>7.4039982233100876E-2</v>
      </c>
      <c r="I14" s="26"/>
      <c r="J14" s="26"/>
      <c r="K14" s="26"/>
      <c r="L14" s="26"/>
      <c r="M14" s="45"/>
      <c r="N14" s="45"/>
      <c r="O14" s="45"/>
      <c r="P14" s="164"/>
      <c r="Q14" s="164"/>
      <c r="R14" s="4"/>
      <c r="S14" s="4"/>
      <c r="T14" s="4"/>
      <c r="U14" s="4"/>
      <c r="V14" s="4"/>
      <c r="W14" s="4"/>
      <c r="X14" s="1"/>
      <c r="Y14" s="1"/>
      <c r="Z14" s="1"/>
      <c r="AA14" s="1"/>
      <c r="AB14" s="1"/>
      <c r="AC14" s="4"/>
      <c r="AD14" s="4"/>
      <c r="AE14" s="4"/>
    </row>
    <row r="15" spans="2:31" x14ac:dyDescent="0.3">
      <c r="B15" s="6" t="s">
        <v>16</v>
      </c>
      <c r="C15" s="6">
        <v>100</v>
      </c>
      <c r="D15" s="163">
        <v>115.89399699504099</v>
      </c>
      <c r="E15" s="163">
        <v>116.264072148151</v>
      </c>
      <c r="F15" s="163">
        <v>116.545466519486</v>
      </c>
      <c r="G15" s="32">
        <f t="shared" si="0"/>
        <v>0.3193221070163309</v>
      </c>
      <c r="H15" s="32">
        <f t="shared" si="1"/>
        <v>0.24203037631128788</v>
      </c>
      <c r="I15" s="26"/>
      <c r="J15" s="26"/>
      <c r="K15" s="26"/>
      <c r="L15" s="26"/>
      <c r="M15" s="45"/>
      <c r="N15" s="45"/>
      <c r="O15" s="45"/>
      <c r="P15" s="164"/>
      <c r="Q15" s="164"/>
      <c r="R15" s="4"/>
      <c r="S15" s="4"/>
      <c r="T15" s="4"/>
      <c r="U15" s="4"/>
      <c r="V15" s="4"/>
      <c r="W15" s="4"/>
      <c r="X15" s="1"/>
      <c r="Y15" s="1"/>
      <c r="Z15" s="1"/>
      <c r="AA15" s="1"/>
      <c r="AB15" s="1"/>
      <c r="AC15" s="4"/>
      <c r="AD15" s="4"/>
      <c r="AE15" s="4"/>
    </row>
    <row r="16" spans="2:31" s="33" customFormat="1" ht="17.25" customHeight="1" x14ac:dyDescent="0.3">
      <c r="B16" s="6" t="s">
        <v>17</v>
      </c>
      <c r="C16" s="6">
        <v>100</v>
      </c>
      <c r="D16" s="163">
        <v>111.74680657590568</v>
      </c>
      <c r="E16" s="163">
        <v>112.318458083685</v>
      </c>
      <c r="F16" s="163">
        <v>112.636155295181</v>
      </c>
      <c r="G16" s="32">
        <f t="shared" si="0"/>
        <v>0.51155959198799927</v>
      </c>
      <c r="H16" s="32">
        <f t="shared" si="1"/>
        <v>0.28285396444749117</v>
      </c>
      <c r="I16" s="26"/>
      <c r="J16" s="26"/>
      <c r="K16" s="26"/>
      <c r="L16" s="26"/>
      <c r="M16" s="64"/>
      <c r="N16" s="64"/>
      <c r="O16" s="64"/>
      <c r="P16" s="164"/>
      <c r="Q16" s="164"/>
      <c r="R16" s="65"/>
      <c r="S16" s="65"/>
      <c r="T16" s="65"/>
      <c r="U16" s="65"/>
      <c r="V16" s="65"/>
      <c r="W16" s="65"/>
      <c r="X16" s="63"/>
      <c r="Y16" s="63"/>
      <c r="Z16" s="63"/>
      <c r="AA16" s="63"/>
      <c r="AB16" s="63"/>
      <c r="AC16" s="65"/>
      <c r="AD16" s="65"/>
      <c r="AE16" s="65"/>
    </row>
    <row r="17" spans="1:31" s="33" customFormat="1" ht="19.5" customHeight="1" x14ac:dyDescent="0.3">
      <c r="B17" s="6" t="s">
        <v>18</v>
      </c>
      <c r="C17" s="6">
        <v>100</v>
      </c>
      <c r="D17" s="163">
        <v>108.54110608357416</v>
      </c>
      <c r="E17" s="163">
        <v>109.07335340675685</v>
      </c>
      <c r="F17" s="163">
        <v>109.351574624891</v>
      </c>
      <c r="G17" s="32">
        <f t="shared" si="0"/>
        <v>0.49036474971322797</v>
      </c>
      <c r="H17" s="32">
        <f t="shared" si="1"/>
        <v>0.25507716545268888</v>
      </c>
      <c r="I17" s="26"/>
      <c r="J17" s="26"/>
      <c r="K17" s="26"/>
      <c r="L17" s="26"/>
      <c r="M17" s="64"/>
      <c r="N17" s="64"/>
      <c r="O17" s="64"/>
      <c r="P17" s="164"/>
      <c r="Q17" s="164"/>
      <c r="R17" s="65"/>
      <c r="S17" s="65"/>
      <c r="T17" s="65"/>
      <c r="U17" s="65"/>
      <c r="V17" s="65"/>
      <c r="W17" s="65"/>
      <c r="X17" s="63"/>
      <c r="Y17" s="63"/>
      <c r="Z17" s="63"/>
      <c r="AA17" s="63"/>
      <c r="AB17" s="63"/>
      <c r="AC17" s="65"/>
      <c r="AD17" s="65"/>
      <c r="AE17" s="65"/>
    </row>
    <row r="18" spans="1:31" x14ac:dyDescent="0.3">
      <c r="B18" s="6" t="s">
        <v>19</v>
      </c>
      <c r="C18" s="6">
        <v>100</v>
      </c>
      <c r="D18" s="163">
        <v>118.49214386352</v>
      </c>
      <c r="E18" s="163">
        <v>118.65661651480499</v>
      </c>
      <c r="F18" s="163">
        <v>118.906812093781</v>
      </c>
      <c r="G18" s="32">
        <f t="shared" si="0"/>
        <v>0.13880468858292944</v>
      </c>
      <c r="H18" s="32">
        <f t="shared" si="1"/>
        <v>0.21085682899510899</v>
      </c>
      <c r="I18" s="26"/>
      <c r="J18" s="26"/>
      <c r="K18" s="26"/>
      <c r="L18" s="26"/>
      <c r="M18" s="45"/>
      <c r="N18" s="45"/>
      <c r="O18" s="45"/>
      <c r="P18" s="164"/>
      <c r="Q18" s="164"/>
      <c r="R18" s="4"/>
      <c r="S18" s="4"/>
      <c r="T18" s="4"/>
      <c r="U18" s="4"/>
      <c r="V18" s="4"/>
      <c r="W18" s="4"/>
      <c r="X18" s="1"/>
      <c r="Y18" s="1"/>
      <c r="Z18" s="1"/>
      <c r="AA18" s="1"/>
      <c r="AB18" s="1"/>
      <c r="AC18" s="4"/>
      <c r="AD18" s="4"/>
      <c r="AE18" s="4"/>
    </row>
    <row r="19" spans="1:31" s="33" customFormat="1" x14ac:dyDescent="0.3">
      <c r="B19" s="6" t="s">
        <v>20</v>
      </c>
      <c r="C19" s="6">
        <v>100</v>
      </c>
      <c r="D19" s="163">
        <v>106.820204769076</v>
      </c>
      <c r="E19" s="163">
        <v>107.33795258557799</v>
      </c>
      <c r="F19" s="163">
        <v>107.738915510263</v>
      </c>
      <c r="G19" s="32">
        <f t="shared" si="0"/>
        <v>0.48469090432962797</v>
      </c>
      <c r="H19" s="32">
        <f t="shared" si="1"/>
        <v>0.37355186588390132</v>
      </c>
      <c r="I19" s="26"/>
      <c r="J19" s="26"/>
      <c r="K19" s="26"/>
      <c r="L19" s="26"/>
      <c r="M19" s="64"/>
      <c r="N19" s="64"/>
      <c r="O19" s="64"/>
      <c r="P19" s="164"/>
      <c r="Q19" s="164"/>
      <c r="R19" s="65"/>
      <c r="S19" s="65"/>
      <c r="T19" s="65"/>
      <c r="U19" s="65"/>
      <c r="V19" s="65"/>
      <c r="W19" s="65"/>
      <c r="X19" s="63"/>
      <c r="Y19" s="63"/>
      <c r="Z19" s="63"/>
      <c r="AA19" s="63"/>
      <c r="AB19" s="63"/>
      <c r="AC19" s="65"/>
      <c r="AD19" s="65"/>
      <c r="AE19" s="65"/>
    </row>
    <row r="20" spans="1:31" x14ac:dyDescent="0.3">
      <c r="B20" s="6" t="s">
        <v>21</v>
      </c>
      <c r="C20" s="6">
        <v>100</v>
      </c>
      <c r="D20" s="163">
        <v>109.44584949821764</v>
      </c>
      <c r="E20" s="163">
        <v>109.90209412028516</v>
      </c>
      <c r="F20" s="163">
        <v>109.89226628692239</v>
      </c>
      <c r="G20" s="32">
        <f t="shared" si="0"/>
        <v>0.4168679069688665</v>
      </c>
      <c r="H20" s="32">
        <f t="shared" si="1"/>
        <v>-8.94235313842787E-3</v>
      </c>
      <c r="I20" s="26"/>
      <c r="J20" s="26"/>
      <c r="K20" s="26"/>
      <c r="L20" s="26"/>
      <c r="M20" s="45"/>
      <c r="N20" s="46"/>
      <c r="O20" s="46"/>
      <c r="P20" s="164"/>
      <c r="Q20" s="164"/>
      <c r="R20" s="45"/>
      <c r="S20" s="45"/>
      <c r="T20" s="45"/>
      <c r="U20" s="45"/>
      <c r="V20" s="27"/>
      <c r="W20" s="4"/>
      <c r="X20" s="1"/>
      <c r="Y20" s="1"/>
      <c r="Z20" s="1"/>
      <c r="AA20" s="1"/>
      <c r="AB20" s="1"/>
      <c r="AC20" s="4"/>
      <c r="AD20" s="4"/>
      <c r="AE20" s="4"/>
    </row>
    <row r="21" spans="1:31" x14ac:dyDescent="0.3">
      <c r="B21" s="6" t="s">
        <v>22</v>
      </c>
      <c r="C21" s="6">
        <v>100</v>
      </c>
      <c r="D21" s="163">
        <v>109.49667059737712</v>
      </c>
      <c r="E21" s="163">
        <v>109.70552957908119</v>
      </c>
      <c r="F21" s="163">
        <v>109.89139619047316</v>
      </c>
      <c r="G21" s="32">
        <f t="shared" si="0"/>
        <v>0.19074459576223085</v>
      </c>
      <c r="H21" s="32">
        <f t="shared" si="1"/>
        <v>0.16942319325662669</v>
      </c>
      <c r="I21" s="26"/>
      <c r="J21" s="26"/>
      <c r="K21" s="26"/>
      <c r="L21" s="26"/>
      <c r="M21" s="45"/>
      <c r="N21" s="45"/>
      <c r="O21" s="45"/>
      <c r="P21" s="164"/>
      <c r="Q21" s="164"/>
      <c r="R21" s="4"/>
      <c r="S21" s="4"/>
      <c r="T21" s="4"/>
      <c r="U21" s="4"/>
      <c r="V21" s="4"/>
      <c r="W21" s="4"/>
      <c r="X21" s="1"/>
      <c r="Y21" s="1"/>
      <c r="Z21" s="1"/>
      <c r="AA21" s="1"/>
      <c r="AB21" s="1"/>
      <c r="AC21" s="4"/>
      <c r="AD21" s="4"/>
      <c r="AE21" s="4"/>
    </row>
    <row r="22" spans="1:31" x14ac:dyDescent="0.3">
      <c r="B22" s="6" t="s">
        <v>23</v>
      </c>
      <c r="C22" s="6">
        <v>100</v>
      </c>
      <c r="D22" s="163">
        <v>115.204369840833</v>
      </c>
      <c r="E22" s="163">
        <v>115.93334650391154</v>
      </c>
      <c r="F22" s="163">
        <v>116.262362354505</v>
      </c>
      <c r="G22" s="32">
        <f t="shared" si="0"/>
        <v>0.63276823968196605</v>
      </c>
      <c r="H22" s="32">
        <f t="shared" si="1"/>
        <v>0.28379742370532135</v>
      </c>
      <c r="I22" s="26"/>
      <c r="J22" s="26"/>
      <c r="K22" s="26"/>
      <c r="L22" s="26"/>
      <c r="M22" s="45"/>
      <c r="N22" s="45"/>
      <c r="O22" s="45"/>
      <c r="P22" s="164"/>
      <c r="Q22" s="164"/>
      <c r="R22" s="4"/>
      <c r="S22" s="4"/>
      <c r="T22" s="4"/>
      <c r="U22" s="4"/>
      <c r="V22" s="4"/>
      <c r="W22" s="4"/>
      <c r="X22" s="1"/>
      <c r="Y22" s="1"/>
      <c r="Z22" s="1"/>
      <c r="AA22" s="1"/>
      <c r="AB22" s="1"/>
      <c r="AC22" s="4"/>
      <c r="AD22" s="4"/>
      <c r="AE22" s="4"/>
    </row>
    <row r="23" spans="1:31" x14ac:dyDescent="0.3">
      <c r="B23" s="6" t="s">
        <v>24</v>
      </c>
      <c r="C23" s="38">
        <v>100</v>
      </c>
      <c r="D23" s="163">
        <v>108.93856492448684</v>
      </c>
      <c r="E23" s="163">
        <v>109.36803615066644</v>
      </c>
      <c r="F23" s="163">
        <v>109.405748079343</v>
      </c>
      <c r="G23" s="32">
        <f t="shared" si="0"/>
        <v>0.39423249836024388</v>
      </c>
      <c r="H23" s="32">
        <f t="shared" si="1"/>
        <v>3.4481673077319773E-2</v>
      </c>
      <c r="I23" s="26"/>
      <c r="J23" s="26"/>
      <c r="K23" s="26"/>
      <c r="L23" s="26"/>
      <c r="M23" s="45"/>
      <c r="N23" s="45"/>
      <c r="O23" s="45"/>
      <c r="P23" s="164"/>
      <c r="Q23" s="164"/>
      <c r="R23" s="45"/>
      <c r="S23" s="45"/>
      <c r="T23" s="45"/>
      <c r="U23" s="45"/>
      <c r="V23" s="27"/>
      <c r="W23" s="4"/>
      <c r="X23" s="1"/>
      <c r="Y23" s="1"/>
      <c r="Z23" s="1"/>
      <c r="AA23" s="1"/>
      <c r="AB23" s="1"/>
      <c r="AC23" s="4"/>
      <c r="AD23" s="4"/>
      <c r="AE23" s="4"/>
    </row>
    <row r="24" spans="1:31" s="30" customFormat="1" x14ac:dyDescent="0.3">
      <c r="A24"/>
      <c r="B24" s="49" t="s">
        <v>25</v>
      </c>
      <c r="C24" s="6">
        <v>100</v>
      </c>
      <c r="D24" s="162">
        <v>112.189287013463</v>
      </c>
      <c r="E24" s="162">
        <v>112.570254006342</v>
      </c>
      <c r="F24" s="162">
        <v>112.761296815119</v>
      </c>
      <c r="G24" s="32">
        <f t="shared" si="0"/>
        <v>0.33957519743688075</v>
      </c>
      <c r="H24" s="32">
        <f t="shared" si="1"/>
        <v>0.16970984960754879</v>
      </c>
      <c r="I24" s="26"/>
      <c r="J24" s="26"/>
      <c r="K24" s="26"/>
      <c r="L24" s="26"/>
      <c r="M24" s="45"/>
      <c r="N24" s="46"/>
      <c r="O24" s="46"/>
      <c r="P24" s="164"/>
      <c r="Q24" s="164"/>
      <c r="R24" s="45"/>
      <c r="S24" s="45"/>
      <c r="T24" s="45"/>
      <c r="U24" s="45"/>
      <c r="V24" s="44"/>
      <c r="W24" s="39"/>
      <c r="X24" s="40"/>
      <c r="Y24" s="40"/>
      <c r="Z24" s="40"/>
      <c r="AA24" s="40"/>
      <c r="AB24" s="40"/>
      <c r="AC24" s="39"/>
      <c r="AD24" s="39"/>
      <c r="AE24" s="39"/>
    </row>
    <row r="25" spans="1:31" x14ac:dyDescent="0.3">
      <c r="D25" s="26"/>
      <c r="E25" s="26"/>
      <c r="F25" s="26"/>
      <c r="P25" s="164"/>
      <c r="Q25" s="164"/>
      <c r="R25" s="4"/>
      <c r="S25" s="4"/>
      <c r="T25" s="4"/>
      <c r="U25" s="4"/>
      <c r="V25" s="4"/>
      <c r="W25" s="4"/>
      <c r="X25" s="1"/>
      <c r="Y25" s="1"/>
      <c r="Z25" s="1"/>
      <c r="AA25" s="1"/>
      <c r="AB25" s="1"/>
      <c r="AC25" s="4"/>
      <c r="AD25" s="4"/>
      <c r="AE25" s="4"/>
    </row>
    <row r="26" spans="1:31" ht="18" x14ac:dyDescent="0.35">
      <c r="B26" s="5"/>
      <c r="C26" s="5"/>
      <c r="D26" s="150"/>
      <c r="E26" s="150"/>
      <c r="F26" s="150"/>
      <c r="P26" s="164"/>
      <c r="Q26" s="164"/>
    </row>
  </sheetData>
  <mergeCells count="5">
    <mergeCell ref="D4:F4"/>
    <mergeCell ref="C4:C5"/>
    <mergeCell ref="G3:H3"/>
    <mergeCell ref="D5:F5"/>
    <mergeCell ref="B3:B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26"/>
  <sheetViews>
    <sheetView topLeftCell="B1" zoomScale="112" workbookViewId="0">
      <selection activeCell="F9" sqref="F9"/>
    </sheetView>
  </sheetViews>
  <sheetFormatPr defaultColWidth="9.109375" defaultRowHeight="14.4" x14ac:dyDescent="0.3"/>
  <cols>
    <col min="2" max="2" width="7.5546875" customWidth="1"/>
    <col min="3" max="3" width="61.44140625" bestFit="1" customWidth="1"/>
    <col min="4" max="4" width="10.33203125" bestFit="1" customWidth="1"/>
    <col min="5" max="5" width="10.33203125" customWidth="1"/>
    <col min="6" max="6" width="11" customWidth="1"/>
    <col min="7" max="7" width="11.109375" customWidth="1"/>
    <col min="8" max="8" width="11.6640625" customWidth="1"/>
    <col min="9" max="9" width="14.33203125" customWidth="1"/>
    <col min="12" max="12" width="21.33203125" customWidth="1"/>
  </cols>
  <sheetData>
    <row r="1" spans="3:14" ht="18.600000000000001" thickBot="1" x14ac:dyDescent="0.4">
      <c r="C1" s="177" t="s">
        <v>136</v>
      </c>
      <c r="D1" s="177"/>
      <c r="E1" s="177"/>
      <c r="F1" s="177"/>
      <c r="G1" s="177"/>
      <c r="H1" s="177"/>
      <c r="I1" s="177"/>
    </row>
    <row r="2" spans="3:14" ht="27" customHeight="1" x14ac:dyDescent="0.3">
      <c r="C2" s="178" t="s">
        <v>28</v>
      </c>
      <c r="D2" s="77"/>
      <c r="E2" s="68"/>
      <c r="F2" s="68"/>
      <c r="G2" s="68"/>
      <c r="H2" s="171" t="s">
        <v>26</v>
      </c>
      <c r="I2" s="172"/>
    </row>
    <row r="3" spans="3:14" ht="15" customHeight="1" x14ac:dyDescent="0.3">
      <c r="C3" s="179"/>
      <c r="D3" s="69"/>
      <c r="E3" s="70"/>
      <c r="F3" s="70"/>
      <c r="G3" s="70"/>
      <c r="H3" s="71" t="s">
        <v>132</v>
      </c>
      <c r="I3" s="71" t="s">
        <v>133</v>
      </c>
    </row>
    <row r="4" spans="3:14" ht="15.75" customHeight="1" x14ac:dyDescent="0.3">
      <c r="C4" s="179"/>
      <c r="D4" s="69"/>
      <c r="E4" s="70"/>
      <c r="F4" s="70"/>
      <c r="G4" s="70"/>
      <c r="H4" s="72" t="s">
        <v>7</v>
      </c>
      <c r="I4" s="72" t="s">
        <v>7</v>
      </c>
    </row>
    <row r="5" spans="3:14" ht="15.75" customHeight="1" thickBot="1" x14ac:dyDescent="0.35">
      <c r="C5" s="179"/>
      <c r="D5" s="73" t="s">
        <v>40</v>
      </c>
      <c r="E5" s="71" t="s">
        <v>132</v>
      </c>
      <c r="F5" s="78" t="s">
        <v>133</v>
      </c>
      <c r="G5" s="81" t="s">
        <v>134</v>
      </c>
      <c r="H5" s="71" t="s">
        <v>133</v>
      </c>
      <c r="I5" s="71" t="s">
        <v>134</v>
      </c>
    </row>
    <row r="6" spans="3:14" ht="15.75" customHeight="1" x14ac:dyDescent="0.3">
      <c r="C6" s="179"/>
      <c r="D6" s="74" t="s">
        <v>6</v>
      </c>
      <c r="E6" s="75"/>
      <c r="F6" s="159"/>
      <c r="G6" s="161"/>
      <c r="H6" s="76"/>
      <c r="I6" s="76"/>
    </row>
    <row r="7" spans="3:14" s="33" customFormat="1" ht="15.75" customHeight="1" x14ac:dyDescent="0.3">
      <c r="C7" s="23" t="s">
        <v>8</v>
      </c>
      <c r="D7" s="15">
        <v>100</v>
      </c>
      <c r="E7" s="162">
        <v>103.98591630346544</v>
      </c>
      <c r="F7" s="162">
        <v>104.04017672951166</v>
      </c>
      <c r="G7" s="162">
        <v>104.06443307641251</v>
      </c>
      <c r="H7" s="160">
        <f>(F7-E7)/E7*100</f>
        <v>5.2180552881664073E-2</v>
      </c>
      <c r="I7" s="32">
        <f>(G7-F7)/F7*100</f>
        <v>2.331440378452895E-2</v>
      </c>
      <c r="J7" s="51"/>
      <c r="L7" s="63"/>
      <c r="M7" s="63"/>
      <c r="N7" s="63"/>
    </row>
    <row r="8" spans="3:14" ht="15.75" customHeight="1" x14ac:dyDescent="0.3">
      <c r="C8" s="23" t="s">
        <v>9</v>
      </c>
      <c r="D8" s="15">
        <v>100</v>
      </c>
      <c r="E8" s="163">
        <v>109.81857691229899</v>
      </c>
      <c r="F8" s="163">
        <v>110.068469666864</v>
      </c>
      <c r="G8" s="163">
        <v>110.21725706939</v>
      </c>
      <c r="H8" s="160">
        <f t="shared" ref="H8:H24" si="0">(F8-E8)/E8*100</f>
        <v>0.22755053069443304</v>
      </c>
      <c r="I8" s="32">
        <f t="shared" ref="I8:I24" si="1">(G8-F8)/F8*100</f>
        <v>0.13517713381163624</v>
      </c>
      <c r="J8" s="51"/>
      <c r="L8" s="1"/>
      <c r="M8" s="1"/>
      <c r="N8" s="1"/>
    </row>
    <row r="9" spans="3:14" ht="15.75" customHeight="1" x14ac:dyDescent="0.3">
      <c r="C9" s="23" t="s">
        <v>10</v>
      </c>
      <c r="D9" s="15">
        <v>100</v>
      </c>
      <c r="E9" s="163">
        <v>110.550941380876</v>
      </c>
      <c r="F9" s="163">
        <v>110.71487345665599</v>
      </c>
      <c r="G9" s="163">
        <v>110.788375563727</v>
      </c>
      <c r="H9" s="160">
        <f t="shared" si="0"/>
        <v>0.14828645847094954</v>
      </c>
      <c r="I9" s="32">
        <f t="shared" si="1"/>
        <v>6.6388647501623238E-2</v>
      </c>
      <c r="J9" s="51"/>
      <c r="L9" s="1"/>
      <c r="M9" s="1"/>
      <c r="N9" s="1"/>
    </row>
    <row r="10" spans="3:14" s="33" customFormat="1" ht="15.6" x14ac:dyDescent="0.3">
      <c r="C10" s="23" t="s">
        <v>11</v>
      </c>
      <c r="D10" s="15">
        <v>100</v>
      </c>
      <c r="E10" s="163">
        <v>109.43909790868599</v>
      </c>
      <c r="F10" s="163">
        <v>109.67280576292499</v>
      </c>
      <c r="G10" s="163">
        <v>109.675263453263</v>
      </c>
      <c r="H10" s="160">
        <f t="shared" si="0"/>
        <v>0.21355060367365411</v>
      </c>
      <c r="I10" s="32">
        <f t="shared" si="1"/>
        <v>2.2409295731138858E-3</v>
      </c>
      <c r="J10" s="51"/>
      <c r="L10" s="63"/>
      <c r="M10" s="63"/>
      <c r="N10" s="63"/>
    </row>
    <row r="11" spans="3:14" ht="15.6" x14ac:dyDescent="0.3">
      <c r="C11" s="23" t="s">
        <v>12</v>
      </c>
      <c r="D11" s="15">
        <v>100</v>
      </c>
      <c r="E11" s="163">
        <v>114.892833025166</v>
      </c>
      <c r="F11" s="163">
        <v>115.42318237031201</v>
      </c>
      <c r="G11" s="163">
        <v>115.758244869896</v>
      </c>
      <c r="H11" s="160">
        <f t="shared" si="0"/>
        <v>0.46160350579033937</v>
      </c>
      <c r="I11" s="32">
        <f t="shared" si="1"/>
        <v>0.29029047085967313</v>
      </c>
      <c r="J11" s="51"/>
      <c r="L11" s="1"/>
      <c r="M11" s="1"/>
      <c r="N11" s="1"/>
    </row>
    <row r="12" spans="3:14" s="33" customFormat="1" ht="15.6" x14ac:dyDescent="0.3">
      <c r="C12" s="23" t="s">
        <v>13</v>
      </c>
      <c r="D12" s="15">
        <v>100</v>
      </c>
      <c r="E12" s="163">
        <v>110.75168654624322</v>
      </c>
      <c r="F12" s="163">
        <v>111.13628441949101</v>
      </c>
      <c r="G12" s="163">
        <v>111.44316063681626</v>
      </c>
      <c r="H12" s="160">
        <f t="shared" si="0"/>
        <v>0.34726141446812164</v>
      </c>
      <c r="I12" s="32">
        <f t="shared" si="1"/>
        <v>0.27612603653990253</v>
      </c>
      <c r="J12" s="51"/>
      <c r="L12" s="63"/>
      <c r="M12" s="63"/>
      <c r="N12" s="63"/>
    </row>
    <row r="13" spans="3:14" ht="15.6" x14ac:dyDescent="0.3">
      <c r="C13" s="23" t="s">
        <v>14</v>
      </c>
      <c r="D13" s="15">
        <v>100</v>
      </c>
      <c r="E13" s="163">
        <v>110.295934485267</v>
      </c>
      <c r="F13" s="163">
        <v>110.629982813125</v>
      </c>
      <c r="G13" s="163">
        <v>110.722416348431</v>
      </c>
      <c r="H13" s="160">
        <f t="shared" si="0"/>
        <v>0.30286549492231807</v>
      </c>
      <c r="I13" s="32">
        <f t="shared" si="1"/>
        <v>8.3551974750043959E-2</v>
      </c>
      <c r="J13" s="51"/>
      <c r="L13" s="1"/>
      <c r="M13" s="1"/>
      <c r="N13" s="1"/>
    </row>
    <row r="14" spans="3:14" ht="15.6" x14ac:dyDescent="0.3">
      <c r="C14" s="23" t="s">
        <v>15</v>
      </c>
      <c r="D14" s="15">
        <v>100</v>
      </c>
      <c r="E14" s="163">
        <v>104.99507097504952</v>
      </c>
      <c r="F14" s="163">
        <v>105.03076247484204</v>
      </c>
      <c r="G14" s="163">
        <v>105.02627298491169</v>
      </c>
      <c r="H14" s="160">
        <f t="shared" si="0"/>
        <v>3.3993500324412104E-2</v>
      </c>
      <c r="I14" s="32">
        <f t="shared" si="1"/>
        <v>-4.2744523838198333E-3</v>
      </c>
      <c r="J14" s="51"/>
      <c r="L14" s="1"/>
      <c r="M14" s="1"/>
      <c r="N14" s="1"/>
    </row>
    <row r="15" spans="3:14" ht="15.6" x14ac:dyDescent="0.3">
      <c r="C15" s="23" t="s">
        <v>16</v>
      </c>
      <c r="D15" s="15">
        <v>100</v>
      </c>
      <c r="E15" s="163">
        <v>104.5017480695053</v>
      </c>
      <c r="F15" s="163">
        <v>104.675394249638</v>
      </c>
      <c r="G15" s="163">
        <v>104.86096268756199</v>
      </c>
      <c r="H15" s="160">
        <f t="shared" si="0"/>
        <v>0.1661658138170212</v>
      </c>
      <c r="I15" s="32">
        <f t="shared" si="1"/>
        <v>0.17727990350954148</v>
      </c>
      <c r="J15" s="51"/>
      <c r="L15" s="1"/>
      <c r="M15" s="1"/>
      <c r="N15" s="1"/>
    </row>
    <row r="16" spans="3:14" ht="15.6" x14ac:dyDescent="0.3">
      <c r="C16" s="23" t="s">
        <v>17</v>
      </c>
      <c r="D16" s="15">
        <v>100</v>
      </c>
      <c r="E16" s="163">
        <v>104.556797618209</v>
      </c>
      <c r="F16" s="163">
        <v>104.72615844275001</v>
      </c>
      <c r="G16" s="163">
        <v>104.854586648637</v>
      </c>
      <c r="H16" s="160">
        <f t="shared" si="0"/>
        <v>0.16197973579816966</v>
      </c>
      <c r="I16" s="32">
        <f t="shared" si="1"/>
        <v>0.12263240416404426</v>
      </c>
      <c r="J16" s="51"/>
      <c r="L16" s="1"/>
      <c r="M16" s="1"/>
      <c r="N16" s="1"/>
    </row>
    <row r="17" spans="3:14" ht="15.6" x14ac:dyDescent="0.3">
      <c r="C17" s="23" t="s">
        <v>18</v>
      </c>
      <c r="D17" s="15">
        <v>100</v>
      </c>
      <c r="E17" s="163">
        <v>106.92169863272601</v>
      </c>
      <c r="F17" s="163">
        <v>107.0497723881</v>
      </c>
      <c r="G17" s="163">
        <v>107.074538084728</v>
      </c>
      <c r="H17" s="160">
        <f t="shared" si="0"/>
        <v>0.11978275411983548</v>
      </c>
      <c r="I17" s="32">
        <f t="shared" si="1"/>
        <v>2.3134749449277688E-2</v>
      </c>
      <c r="J17" s="51"/>
      <c r="L17" s="1"/>
      <c r="M17" s="1"/>
      <c r="N17" s="1"/>
    </row>
    <row r="18" spans="3:14" ht="15.6" x14ac:dyDescent="0.3">
      <c r="C18" s="23" t="s">
        <v>19</v>
      </c>
      <c r="D18" s="15">
        <v>100</v>
      </c>
      <c r="E18" s="163">
        <v>103.82577321885559</v>
      </c>
      <c r="F18" s="163">
        <v>103.99636841388829</v>
      </c>
      <c r="G18" s="163">
        <v>103.86292666859705</v>
      </c>
      <c r="H18" s="160">
        <f t="shared" si="0"/>
        <v>0.16430910143390287</v>
      </c>
      <c r="I18" s="32">
        <f t="shared" si="1"/>
        <v>-0.12831385107618393</v>
      </c>
      <c r="J18" s="51"/>
      <c r="L18" s="1"/>
      <c r="M18" s="1"/>
      <c r="N18" s="1"/>
    </row>
    <row r="19" spans="3:14" ht="15.6" x14ac:dyDescent="0.3">
      <c r="C19" s="23" t="s">
        <v>20</v>
      </c>
      <c r="D19" s="15">
        <v>100</v>
      </c>
      <c r="E19" s="163">
        <v>110.15046758969721</v>
      </c>
      <c r="F19" s="163">
        <v>110.34257815873775</v>
      </c>
      <c r="G19" s="163">
        <v>110.38189669046483</v>
      </c>
      <c r="H19" s="160">
        <f t="shared" si="0"/>
        <v>0.17440740220562237</v>
      </c>
      <c r="I19" s="32">
        <f t="shared" si="1"/>
        <v>3.5633145774891246E-2</v>
      </c>
      <c r="J19" s="51"/>
      <c r="L19" s="1"/>
      <c r="M19" s="1"/>
      <c r="N19" s="1"/>
    </row>
    <row r="20" spans="3:14" ht="15.6" x14ac:dyDescent="0.3">
      <c r="C20" s="23" t="s">
        <v>21</v>
      </c>
      <c r="D20" s="15">
        <v>100</v>
      </c>
      <c r="E20" s="163">
        <v>106.82264027623999</v>
      </c>
      <c r="F20" s="163">
        <v>106.909182992666</v>
      </c>
      <c r="G20" s="163">
        <v>106.98843512267101</v>
      </c>
      <c r="H20" s="160">
        <f t="shared" si="0"/>
        <v>8.1015331770692992E-2</v>
      </c>
      <c r="I20" s="32">
        <f t="shared" si="1"/>
        <v>7.4130329861784985E-2</v>
      </c>
      <c r="J20" s="51"/>
      <c r="L20" s="1"/>
      <c r="M20" s="1"/>
      <c r="N20" s="1"/>
    </row>
    <row r="21" spans="3:14" ht="15.6" x14ac:dyDescent="0.3">
      <c r="C21" s="23" t="s">
        <v>22</v>
      </c>
      <c r="D21" s="15">
        <v>100</v>
      </c>
      <c r="E21" s="163">
        <v>101.55197645300136</v>
      </c>
      <c r="F21" s="163">
        <v>101.5152306886534</v>
      </c>
      <c r="G21" s="163">
        <v>101.63423938067139</v>
      </c>
      <c r="H21" s="160">
        <f t="shared" si="0"/>
        <v>-3.6184194174656445E-2</v>
      </c>
      <c r="I21" s="32">
        <f t="shared" si="1"/>
        <v>0.1172323514517581</v>
      </c>
      <c r="J21" s="51"/>
      <c r="L21" s="1"/>
      <c r="M21" s="1"/>
      <c r="N21" s="1"/>
    </row>
    <row r="22" spans="3:14" s="33" customFormat="1" ht="15.6" x14ac:dyDescent="0.3">
      <c r="C22" s="23" t="s">
        <v>23</v>
      </c>
      <c r="D22" s="15">
        <v>100</v>
      </c>
      <c r="E22" s="162">
        <v>110.35476812351082</v>
      </c>
      <c r="F22" s="162">
        <v>110.4696516930566</v>
      </c>
      <c r="G22" s="162">
        <v>110.68440348153109</v>
      </c>
      <c r="H22" s="160">
        <f t="shared" si="0"/>
        <v>0.10410385658841891</v>
      </c>
      <c r="I22" s="32">
        <f t="shared" si="1"/>
        <v>0.19439890067833449</v>
      </c>
      <c r="J22" s="51"/>
      <c r="L22" s="63"/>
      <c r="M22" s="63"/>
      <c r="N22" s="63"/>
    </row>
    <row r="23" spans="3:14" ht="15.6" x14ac:dyDescent="0.3">
      <c r="C23" s="23" t="s">
        <v>24</v>
      </c>
      <c r="D23" s="15">
        <v>100</v>
      </c>
      <c r="E23" s="162">
        <v>103.50304631016245</v>
      </c>
      <c r="F23" s="162">
        <v>103.562590719025</v>
      </c>
      <c r="G23" s="162">
        <v>103.587593086157</v>
      </c>
      <c r="H23" s="160">
        <f t="shared" si="0"/>
        <v>5.7529136566778993E-2</v>
      </c>
      <c r="I23" s="32">
        <f t="shared" si="1"/>
        <v>2.4142276625579422E-2</v>
      </c>
      <c r="J23" s="51"/>
      <c r="L23" s="1"/>
      <c r="M23" s="1"/>
      <c r="N23" s="1"/>
    </row>
    <row r="24" spans="3:14" ht="15.6" x14ac:dyDescent="0.3">
      <c r="C24" s="23" t="s">
        <v>27</v>
      </c>
      <c r="D24" s="23">
        <v>100</v>
      </c>
      <c r="E24" s="162">
        <v>114.289507743504</v>
      </c>
      <c r="F24" s="162">
        <v>114.497032683144</v>
      </c>
      <c r="G24" s="162">
        <v>114.730603277775</v>
      </c>
      <c r="H24" s="160">
        <f t="shared" si="0"/>
        <v>0.18157829510101353</v>
      </c>
      <c r="I24" s="32">
        <f t="shared" si="1"/>
        <v>0.20399707237599879</v>
      </c>
      <c r="J24" s="51"/>
      <c r="L24" s="1"/>
      <c r="M24" s="1"/>
      <c r="N24" s="1"/>
    </row>
    <row r="26" spans="3:14" x14ac:dyDescent="0.3">
      <c r="E26" s="150"/>
      <c r="F26" s="150"/>
      <c r="G26" s="150"/>
    </row>
  </sheetData>
  <mergeCells count="3">
    <mergeCell ref="C1:I1"/>
    <mergeCell ref="C2:C6"/>
    <mergeCell ref="H2:I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Q27"/>
  <sheetViews>
    <sheetView topLeftCell="B1" zoomScale="121" zoomScaleNormal="115" workbookViewId="0">
      <selection activeCell="J1" sqref="J1:J1048576"/>
    </sheetView>
  </sheetViews>
  <sheetFormatPr defaultColWidth="9.109375" defaultRowHeight="14.4" x14ac:dyDescent="0.3"/>
  <cols>
    <col min="3" max="3" width="58.88671875" bestFit="1" customWidth="1"/>
    <col min="4" max="4" width="10.88671875" bestFit="1" customWidth="1"/>
    <col min="5" max="5" width="9.109375" bestFit="1" customWidth="1"/>
    <col min="6" max="6" width="9.5546875" bestFit="1" customWidth="1"/>
    <col min="7" max="7" width="9.44140625" bestFit="1" customWidth="1"/>
    <col min="8" max="8" width="9.5546875" bestFit="1" customWidth="1"/>
    <col min="9" max="9" width="10.6640625" bestFit="1" customWidth="1"/>
    <col min="10" max="10" width="10.6640625" customWidth="1"/>
    <col min="11" max="11" width="9.109375" customWidth="1"/>
  </cols>
  <sheetData>
    <row r="1" spans="3:17" ht="18" x14ac:dyDescent="0.35">
      <c r="C1" s="180" t="s">
        <v>137</v>
      </c>
      <c r="D1" s="180"/>
      <c r="E1" s="180"/>
      <c r="F1" s="180"/>
      <c r="G1" s="180"/>
      <c r="H1" s="180"/>
      <c r="I1" s="180"/>
      <c r="J1" s="147"/>
    </row>
    <row r="2" spans="3:17" ht="28.2" customHeight="1" x14ac:dyDescent="0.3">
      <c r="C2" s="33"/>
      <c r="D2" s="77"/>
      <c r="E2" s="68"/>
      <c r="F2" s="68"/>
      <c r="G2" s="68"/>
      <c r="H2" s="171" t="s">
        <v>26</v>
      </c>
      <c r="I2" s="172"/>
      <c r="J2" s="154"/>
    </row>
    <row r="3" spans="3:17" ht="15.75" customHeight="1" x14ac:dyDescent="0.3">
      <c r="C3" s="34"/>
      <c r="D3" s="69"/>
      <c r="E3" s="70"/>
      <c r="F3" s="70"/>
      <c r="G3" s="70"/>
      <c r="H3" s="78" t="s">
        <v>132</v>
      </c>
      <c r="I3" s="81" t="s">
        <v>133</v>
      </c>
      <c r="J3" s="154"/>
    </row>
    <row r="4" spans="3:17" ht="18.75" hidden="1" customHeight="1" thickBot="1" x14ac:dyDescent="0.35">
      <c r="C4" s="35"/>
      <c r="D4" s="69"/>
      <c r="E4" s="70"/>
      <c r="F4" s="70"/>
      <c r="G4" s="70"/>
      <c r="H4" s="82" t="s">
        <v>7</v>
      </c>
      <c r="I4" s="72" t="s">
        <v>7</v>
      </c>
      <c r="J4" s="154"/>
    </row>
    <row r="5" spans="3:17" ht="27" x14ac:dyDescent="0.3">
      <c r="C5" s="8" t="s">
        <v>28</v>
      </c>
      <c r="D5" s="71" t="s">
        <v>40</v>
      </c>
      <c r="E5" s="71" t="s">
        <v>132</v>
      </c>
      <c r="F5" s="71" t="s">
        <v>133</v>
      </c>
      <c r="G5" s="71" t="s">
        <v>134</v>
      </c>
      <c r="H5" s="78" t="s">
        <v>133</v>
      </c>
      <c r="I5" s="81" t="s">
        <v>134</v>
      </c>
      <c r="J5" s="155"/>
      <c r="K5" s="20"/>
      <c r="O5" s="26"/>
      <c r="P5" s="26"/>
    </row>
    <row r="6" spans="3:17" x14ac:dyDescent="0.3">
      <c r="C6" s="22" t="s">
        <v>8</v>
      </c>
      <c r="D6" s="21">
        <v>100</v>
      </c>
      <c r="E6" s="59">
        <f>Table2!E7/Table1!D7*100</f>
        <v>92.618751071344803</v>
      </c>
      <c r="F6" s="59">
        <f>Table2!F7/Table1!E7*100</f>
        <v>92.437935275063481</v>
      </c>
      <c r="G6" s="59">
        <f>Table2!G7/Table1!F7*100</f>
        <v>92.279461816416003</v>
      </c>
      <c r="H6" s="61">
        <f>(F6-E6)/E6*100</f>
        <v>-0.19522590640640261</v>
      </c>
      <c r="I6" s="7">
        <f>(G6-F6)/F6*100</f>
        <v>-0.17143768754236624</v>
      </c>
      <c r="J6" s="157"/>
      <c r="K6" s="150"/>
      <c r="L6" s="150"/>
      <c r="M6" s="150"/>
      <c r="N6" s="150"/>
      <c r="O6" s="150"/>
      <c r="P6" s="26"/>
    </row>
    <row r="7" spans="3:17" ht="15" thickBot="1" x14ac:dyDescent="0.35">
      <c r="C7" s="12" t="s">
        <v>9</v>
      </c>
      <c r="D7" s="14">
        <v>100</v>
      </c>
      <c r="E7" s="59">
        <f>Table2!E8/Table1!D8*100</f>
        <v>99.762780347922842</v>
      </c>
      <c r="F7" s="59">
        <f>Table2!F8/Table1!E8*100</f>
        <v>99.68360202324628</v>
      </c>
      <c r="G7" s="59">
        <f>Table2!G8/Table1!F8*100</f>
        <v>99.721324347322266</v>
      </c>
      <c r="H7" s="61">
        <f t="shared" ref="H7:H23" si="0">(F7-E7)/E7*100</f>
        <v>-7.9366597843832445E-2</v>
      </c>
      <c r="I7" s="7">
        <f t="shared" ref="I7:I23" si="1">(G7-F7)/F7*100</f>
        <v>3.7842055574184817E-2</v>
      </c>
      <c r="J7" s="158"/>
      <c r="K7" s="62"/>
      <c r="L7" s="62"/>
      <c r="M7" s="62"/>
      <c r="N7" s="150"/>
      <c r="O7" s="150"/>
      <c r="P7" s="26"/>
      <c r="Q7" s="60"/>
    </row>
    <row r="8" spans="3:17" ht="15" thickBot="1" x14ac:dyDescent="0.35">
      <c r="C8" s="12" t="s">
        <v>29</v>
      </c>
      <c r="D8" s="14">
        <v>100</v>
      </c>
      <c r="E8" s="59">
        <f>Table2!E9/Table1!D9*100</f>
        <v>95.865853942822909</v>
      </c>
      <c r="F8" s="59">
        <f>Table2!F9/Table1!E9*100</f>
        <v>95.728410722781092</v>
      </c>
      <c r="G8" s="59">
        <f>Table2!G9/Table1!F9*100</f>
        <v>95.609025548116932</v>
      </c>
      <c r="H8" s="61">
        <f t="shared" si="0"/>
        <v>-0.1433703601323908</v>
      </c>
      <c r="I8" s="7">
        <f t="shared" si="1"/>
        <v>-0.12471237510657746</v>
      </c>
      <c r="J8" s="157"/>
      <c r="K8" s="150"/>
      <c r="L8" s="150"/>
      <c r="M8" s="150"/>
      <c r="N8" s="150"/>
      <c r="O8" s="150"/>
      <c r="P8" s="26"/>
      <c r="Q8" s="60"/>
    </row>
    <row r="9" spans="3:17" ht="15" thickBot="1" x14ac:dyDescent="0.35">
      <c r="C9" s="13" t="s">
        <v>11</v>
      </c>
      <c r="D9" s="15">
        <v>100</v>
      </c>
      <c r="E9" s="59">
        <f>Table2!E10/Table1!D10*100</f>
        <v>96.879111750846391</v>
      </c>
      <c r="F9" s="59">
        <f>Table2!F10/Table1!E10*100</f>
        <v>96.760220050667812</v>
      </c>
      <c r="G9" s="59">
        <f>Table2!G10/Table1!F10*100</f>
        <v>96.685322399648499</v>
      </c>
      <c r="H9" s="61">
        <f t="shared" si="0"/>
        <v>-0.12272170752798106</v>
      </c>
      <c r="I9" s="7">
        <f t="shared" si="1"/>
        <v>-7.7405416172155753E-2</v>
      </c>
      <c r="J9" s="156"/>
      <c r="K9" s="150"/>
      <c r="L9" s="150"/>
      <c r="M9" s="150"/>
      <c r="N9" s="150"/>
      <c r="O9" s="150"/>
      <c r="P9" s="26"/>
      <c r="Q9" s="60"/>
    </row>
    <row r="10" spans="3:17" ht="15" thickBot="1" x14ac:dyDescent="0.35">
      <c r="C10" s="12" t="s">
        <v>12</v>
      </c>
      <c r="D10" s="14">
        <v>100</v>
      </c>
      <c r="E10" s="59">
        <f>Table2!E11/Table1!D11*100</f>
        <v>98.485802851916247</v>
      </c>
      <c r="F10" s="59">
        <f>Table2!F11/Table1!E11*100</f>
        <v>98.417016055063556</v>
      </c>
      <c r="G10" s="59">
        <f>Table2!G11/Table1!F11*100</f>
        <v>98.349789629133795</v>
      </c>
      <c r="H10" s="61">
        <f t="shared" si="0"/>
        <v>-6.9844378439113508E-2</v>
      </c>
      <c r="I10" s="7">
        <f t="shared" si="1"/>
        <v>-6.8307726269762059E-2</v>
      </c>
      <c r="J10" s="156"/>
      <c r="K10" s="90"/>
      <c r="L10" s="90"/>
      <c r="M10" s="90"/>
      <c r="N10" s="150"/>
      <c r="O10" s="150"/>
      <c r="P10" s="26"/>
      <c r="Q10" s="60"/>
    </row>
    <row r="11" spans="3:17" ht="15" thickBot="1" x14ac:dyDescent="0.35">
      <c r="C11" s="12" t="s">
        <v>13</v>
      </c>
      <c r="D11" s="14">
        <v>100</v>
      </c>
      <c r="E11" s="59">
        <f>Table2!E12/Table1!D12*100</f>
        <v>101.76239298611618</v>
      </c>
      <c r="F11" s="59">
        <f>Table2!F12/Table1!E12*100</f>
        <v>101.79424332558165</v>
      </c>
      <c r="G11" s="59">
        <f>Table2!G12/Table1!F12*100</f>
        <v>101.78982600206241</v>
      </c>
      <c r="H11" s="61">
        <f t="shared" si="0"/>
        <v>3.1298732793960116E-2</v>
      </c>
      <c r="I11" s="7">
        <f t="shared" si="1"/>
        <v>-4.3394629940969581E-3</v>
      </c>
      <c r="J11" s="156"/>
      <c r="K11" s="150"/>
      <c r="L11" s="150"/>
      <c r="M11" s="150"/>
      <c r="N11" s="150"/>
      <c r="O11" s="150"/>
      <c r="P11" s="26"/>
      <c r="Q11" s="60"/>
    </row>
    <row r="12" spans="3:17" ht="15" thickBot="1" x14ac:dyDescent="0.35">
      <c r="C12" s="12" t="s">
        <v>14</v>
      </c>
      <c r="D12" s="14">
        <v>100</v>
      </c>
      <c r="E12" s="59">
        <f>Table2!E13/Table1!D13*100</f>
        <v>103.09662875410829</v>
      </c>
      <c r="F12" s="59">
        <f>Table2!F13/Table1!E13*100</f>
        <v>102.81792155606723</v>
      </c>
      <c r="G12" s="59">
        <f>Table2!G13/Table1!F13*100</f>
        <v>103.05377456116788</v>
      </c>
      <c r="H12" s="61">
        <f t="shared" si="0"/>
        <v>-0.27033589886415699</v>
      </c>
      <c r="I12" s="7">
        <f t="shared" si="1"/>
        <v>0.22938900293956926</v>
      </c>
      <c r="J12" s="156"/>
      <c r="K12" s="150"/>
      <c r="L12" s="150"/>
      <c r="M12" s="150"/>
      <c r="N12" s="150"/>
      <c r="O12" s="150"/>
      <c r="P12" s="26"/>
      <c r="Q12" s="60"/>
    </row>
    <row r="13" spans="3:17" ht="15" thickBot="1" x14ac:dyDescent="0.35">
      <c r="C13" s="12" t="s">
        <v>15</v>
      </c>
      <c r="D13" s="14">
        <v>100</v>
      </c>
      <c r="E13" s="59">
        <f>Table2!E14/Table1!D14*100</f>
        <v>92.080171045294662</v>
      </c>
      <c r="F13" s="59">
        <f>Table2!F14/Table1!E14*100</f>
        <v>92.060141823048582</v>
      </c>
      <c r="G13" s="59">
        <f>Table2!G14/Table1!F14*100</f>
        <v>91.98809878412554</v>
      </c>
      <c r="H13" s="61">
        <f t="shared" si="0"/>
        <v>-2.1751938575600403E-2</v>
      </c>
      <c r="I13" s="7">
        <f t="shared" si="1"/>
        <v>-7.8256493523024884E-2</v>
      </c>
      <c r="J13" s="156"/>
      <c r="K13" s="150"/>
      <c r="L13" s="150"/>
      <c r="M13" s="150"/>
      <c r="N13" s="150"/>
      <c r="O13" s="150"/>
      <c r="P13" s="26"/>
      <c r="Q13" s="60"/>
    </row>
    <row r="14" spans="3:17" ht="15" thickBot="1" x14ac:dyDescent="0.35">
      <c r="C14" s="12" t="s">
        <v>16</v>
      </c>
      <c r="D14" s="14">
        <v>100</v>
      </c>
      <c r="E14" s="59">
        <f>Table2!E15/Table1!D15*100</f>
        <v>90.170113016273689</v>
      </c>
      <c r="F14" s="59">
        <f>Table2!F15/Table1!E15*100</f>
        <v>90.032451397585689</v>
      </c>
      <c r="G14" s="59">
        <f>Table2!G15/Table1!F15*100</f>
        <v>89.974295714050456</v>
      </c>
      <c r="H14" s="61">
        <f t="shared" si="0"/>
        <v>-0.1526687880086777</v>
      </c>
      <c r="I14" s="7">
        <f t="shared" si="1"/>
        <v>-6.459413537282907E-2</v>
      </c>
      <c r="J14" s="156"/>
      <c r="K14" s="150"/>
      <c r="L14" s="150"/>
      <c r="M14" s="150"/>
      <c r="N14" s="150"/>
      <c r="O14" s="150"/>
      <c r="P14" s="26"/>
      <c r="Q14" s="60"/>
    </row>
    <row r="15" spans="3:17" ht="15" thickBot="1" x14ac:dyDescent="0.35">
      <c r="C15" s="12" t="s">
        <v>17</v>
      </c>
      <c r="D15" s="14">
        <v>100</v>
      </c>
      <c r="E15" s="59">
        <f>Table2!E16/Table1!D16*100</f>
        <v>93.565803643066289</v>
      </c>
      <c r="F15" s="59">
        <f>Table2!F16/Table1!E16*100</f>
        <v>93.240381171117747</v>
      </c>
      <c r="G15" s="59">
        <f>Table2!G16/Table1!F16*100</f>
        <v>93.091411344651135</v>
      </c>
      <c r="H15" s="61">
        <f t="shared" si="0"/>
        <v>-0.34780064861085347</v>
      </c>
      <c r="I15" s="7">
        <f t="shared" si="1"/>
        <v>-0.15976964550715156</v>
      </c>
      <c r="J15" s="157"/>
      <c r="K15" s="150"/>
      <c r="L15" s="150"/>
      <c r="M15" s="150"/>
      <c r="N15" s="150"/>
      <c r="O15" s="150"/>
      <c r="P15" s="26"/>
      <c r="Q15" s="60"/>
    </row>
    <row r="16" spans="3:17" ht="15" thickBot="1" x14ac:dyDescent="0.35">
      <c r="C16" s="12" t="s">
        <v>18</v>
      </c>
      <c r="D16" s="14">
        <v>100</v>
      </c>
      <c r="E16" s="59">
        <f>Table2!E17/Table1!D17*100</f>
        <v>98.508023817629748</v>
      </c>
      <c r="F16" s="59">
        <f>Table2!F17/Table1!E17*100</f>
        <v>98.144752173236569</v>
      </c>
      <c r="G16" s="59">
        <f>Table2!G17/Table1!F17*100</f>
        <v>97.917692042410991</v>
      </c>
      <c r="H16" s="61">
        <f t="shared" si="0"/>
        <v>-0.36877365956068037</v>
      </c>
      <c r="I16" s="7">
        <f t="shared" si="1"/>
        <v>-0.23135228914205314</v>
      </c>
      <c r="J16" s="157"/>
      <c r="K16" s="150"/>
      <c r="L16" s="150"/>
      <c r="M16" s="150"/>
      <c r="N16" s="150"/>
      <c r="O16" s="150"/>
      <c r="P16" s="26"/>
      <c r="Q16" s="60"/>
    </row>
    <row r="17" spans="3:17" ht="15" thickBot="1" x14ac:dyDescent="0.35">
      <c r="C17" s="12" t="s">
        <v>19</v>
      </c>
      <c r="D17" s="14">
        <v>100</v>
      </c>
      <c r="E17" s="59">
        <f>Table2!E18/Table1!D18*100</f>
        <v>87.622495326308524</v>
      </c>
      <c r="F17" s="59">
        <f>Table2!F18/Table1!E18*100</f>
        <v>87.644811952743055</v>
      </c>
      <c r="G17" s="59">
        <f>Table2!G18/Table1!F18*100</f>
        <v>87.34817193373334</v>
      </c>
      <c r="H17" s="61">
        <f t="shared" si="0"/>
        <v>2.5469060600731813E-2</v>
      </c>
      <c r="I17" s="7">
        <f t="shared" si="1"/>
        <v>-0.33845702033071751</v>
      </c>
      <c r="J17" s="157"/>
      <c r="K17" s="150"/>
      <c r="L17" s="150"/>
      <c r="M17" s="150"/>
      <c r="N17" s="150"/>
      <c r="O17" s="150"/>
      <c r="P17" s="26"/>
      <c r="Q17" s="60"/>
    </row>
    <row r="18" spans="3:17" ht="15" thickBot="1" x14ac:dyDescent="0.35">
      <c r="C18" s="12" t="s">
        <v>20</v>
      </c>
      <c r="D18" s="14">
        <v>100</v>
      </c>
      <c r="E18" s="59">
        <f>Table2!E19/Table1!D19*100</f>
        <v>103.11763381077633</v>
      </c>
      <c r="F18" s="59">
        <f>Table2!F19/Table1!E19*100</f>
        <v>102.7992201274421</v>
      </c>
      <c r="G18" s="59">
        <f>Table2!G19/Table1!F19*100</f>
        <v>102.45313512548775</v>
      </c>
      <c r="H18" s="61">
        <f t="shared" si="0"/>
        <v>-0.30878684039485016</v>
      </c>
      <c r="I18" s="7">
        <f t="shared" si="1"/>
        <v>-0.33666111622763478</v>
      </c>
      <c r="J18" s="158"/>
      <c r="K18" s="150"/>
      <c r="L18" s="150"/>
      <c r="M18" s="150"/>
      <c r="N18" s="150"/>
      <c r="O18" s="150"/>
      <c r="P18" s="26"/>
      <c r="Q18" s="60"/>
    </row>
    <row r="19" spans="3:17" ht="15" thickBot="1" x14ac:dyDescent="0.35">
      <c r="C19" s="12" t="s">
        <v>21</v>
      </c>
      <c r="D19" s="14">
        <v>100</v>
      </c>
      <c r="E19" s="59">
        <f>Table2!E20/Table1!D20*100</f>
        <v>97.603189856897799</v>
      </c>
      <c r="F19" s="59">
        <f>Table2!F20/Table1!E20*100</f>
        <v>97.276747862198619</v>
      </c>
      <c r="G19" s="59">
        <f>Table2!G20/Table1!F20*100</f>
        <v>97.357565493581106</v>
      </c>
      <c r="H19" s="61">
        <f t="shared" si="0"/>
        <v>-0.33445832577582557</v>
      </c>
      <c r="I19" s="7">
        <f t="shared" si="1"/>
        <v>8.3080112317254748E-2</v>
      </c>
      <c r="J19" s="157"/>
      <c r="K19" s="150"/>
      <c r="L19" s="150"/>
      <c r="M19" s="150"/>
      <c r="N19" s="150"/>
      <c r="O19" s="150"/>
      <c r="P19" s="26"/>
      <c r="Q19" s="60"/>
    </row>
    <row r="20" spans="3:17" ht="15" thickBot="1" x14ac:dyDescent="0.35">
      <c r="C20" s="12" t="s">
        <v>30</v>
      </c>
      <c r="D20" s="14">
        <v>100</v>
      </c>
      <c r="E20" s="59">
        <f>Table2!E21/Table1!D21*100</f>
        <v>92.744350945985687</v>
      </c>
      <c r="F20" s="59">
        <f>Table2!F21/Table1!E21*100</f>
        <v>92.534287996373237</v>
      </c>
      <c r="G20" s="59">
        <f>Table2!G21/Table1!F21*100</f>
        <v>92.486075256073946</v>
      </c>
      <c r="H20" s="61">
        <f t="shared" si="0"/>
        <v>-0.22649675960834578</v>
      </c>
      <c r="I20" s="7">
        <f t="shared" si="1"/>
        <v>-5.2102567970459993E-2</v>
      </c>
      <c r="J20" s="158"/>
      <c r="K20" s="150"/>
      <c r="L20" s="150"/>
      <c r="M20" s="150"/>
      <c r="N20" s="150"/>
      <c r="O20" s="150"/>
      <c r="P20" s="26"/>
      <c r="Q20" s="60"/>
    </row>
    <row r="21" spans="3:17" ht="15" thickBot="1" x14ac:dyDescent="0.35">
      <c r="C21" s="12" t="s">
        <v>23</v>
      </c>
      <c r="D21" s="14">
        <v>100</v>
      </c>
      <c r="E21" s="59">
        <f>Table2!E22/Table1!D22*100</f>
        <v>95.790435966949502</v>
      </c>
      <c r="F21" s="59">
        <f>Table2!F22/Table1!E22*100</f>
        <v>95.287210301765427</v>
      </c>
      <c r="G21" s="59">
        <f>Table2!G22/Table1!F22*100</f>
        <v>95.202266012825632</v>
      </c>
      <c r="H21" s="61">
        <f t="shared" si="0"/>
        <v>-0.52534019717553315</v>
      </c>
      <c r="I21" s="7">
        <f t="shared" si="1"/>
        <v>-8.9145530308615911E-2</v>
      </c>
      <c r="J21" s="157"/>
      <c r="K21" s="150"/>
      <c r="L21" s="150"/>
      <c r="M21" s="150"/>
      <c r="N21" s="150"/>
      <c r="O21" s="150"/>
      <c r="P21" s="26"/>
      <c r="Q21" s="60"/>
    </row>
    <row r="22" spans="3:17" ht="15" thickBot="1" x14ac:dyDescent="0.35">
      <c r="C22" s="12" t="s">
        <v>24</v>
      </c>
      <c r="D22" s="14">
        <v>100</v>
      </c>
      <c r="E22" s="59">
        <f>Table2!E23/Table1!D23*100</f>
        <v>95.010473455298268</v>
      </c>
      <c r="F22" s="59">
        <f>Table2!F23/Table1!E23*100</f>
        <v>94.691826208121896</v>
      </c>
      <c r="G22" s="59">
        <f>Table2!G23/Table1!F23*100</f>
        <v>94.682039019589197</v>
      </c>
      <c r="H22" s="61">
        <f t="shared" si="0"/>
        <v>-0.33538118018777519</v>
      </c>
      <c r="I22" s="7">
        <f t="shared" si="1"/>
        <v>-1.0335832483774237E-2</v>
      </c>
      <c r="J22" s="156"/>
      <c r="K22" s="150"/>
      <c r="L22" s="150"/>
      <c r="M22" s="150"/>
      <c r="N22" s="150"/>
      <c r="O22" s="150"/>
      <c r="P22" s="26"/>
      <c r="Q22" s="60"/>
    </row>
    <row r="23" spans="3:17" ht="16.2" thickBot="1" x14ac:dyDescent="0.35">
      <c r="C23" s="18" t="s">
        <v>31</v>
      </c>
      <c r="D23" s="14">
        <v>100</v>
      </c>
      <c r="E23" s="59">
        <f>Table2!E24/Table1!D24*100</f>
        <v>101.87203322701299</v>
      </c>
      <c r="F23" s="59">
        <f>Table2!F24/Table1!E24*100</f>
        <v>101.71162328255336</v>
      </c>
      <c r="G23" s="59">
        <f>Table2!G24/Table1!F24*100</f>
        <v>101.74643828891472</v>
      </c>
      <c r="H23" s="61">
        <f t="shared" si="0"/>
        <v>-0.15746219976013479</v>
      </c>
      <c r="I23" s="7">
        <f t="shared" si="1"/>
        <v>3.4229132559059017E-2</v>
      </c>
      <c r="J23" s="156"/>
      <c r="K23" s="150"/>
      <c r="L23" s="150"/>
      <c r="M23" s="150"/>
      <c r="N23" s="150"/>
      <c r="O23" s="150"/>
      <c r="P23" s="26"/>
      <c r="Q23" s="60"/>
    </row>
    <row r="24" spans="3:17" x14ac:dyDescent="0.3">
      <c r="E24" s="4"/>
      <c r="F24" s="4"/>
      <c r="G24" s="4"/>
      <c r="H24" s="20"/>
      <c r="I24" s="20"/>
      <c r="J24" s="20"/>
    </row>
    <row r="27" spans="3:17" x14ac:dyDescent="0.3">
      <c r="K27" s="1"/>
    </row>
  </sheetData>
  <mergeCells count="2">
    <mergeCell ref="C1:I1"/>
    <mergeCell ref="H2:I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J29"/>
  <sheetViews>
    <sheetView tabSelected="1" zoomScale="110" workbookViewId="0">
      <selection activeCell="I1" sqref="I1:I1048576"/>
    </sheetView>
  </sheetViews>
  <sheetFormatPr defaultColWidth="9.109375" defaultRowHeight="14.4" x14ac:dyDescent="0.3"/>
  <cols>
    <col min="2" max="2" width="24" bestFit="1" customWidth="1"/>
    <col min="3" max="3" width="18.33203125" customWidth="1"/>
    <col min="4" max="4" width="13.109375" customWidth="1"/>
    <col min="5" max="5" width="12.44140625" customWidth="1"/>
    <col min="6" max="6" width="11.88671875" customWidth="1"/>
    <col min="7" max="7" width="16" customWidth="1"/>
    <col min="8" max="9" width="12" customWidth="1"/>
  </cols>
  <sheetData>
    <row r="1" spans="2:10" ht="15" customHeight="1" x14ac:dyDescent="0.3">
      <c r="B1" s="189" t="s">
        <v>138</v>
      </c>
      <c r="C1" s="189"/>
      <c r="D1" s="189"/>
      <c r="E1" s="189"/>
      <c r="F1" s="189"/>
      <c r="G1" s="189"/>
      <c r="H1" s="189"/>
      <c r="I1" s="148"/>
    </row>
    <row r="2" spans="2:10" ht="15" thickBot="1" x14ac:dyDescent="0.35">
      <c r="B2" s="33"/>
      <c r="C2" s="33"/>
      <c r="D2" s="33"/>
      <c r="E2" s="33"/>
      <c r="F2" s="33"/>
      <c r="G2" s="33"/>
      <c r="H2" s="33"/>
      <c r="I2" s="33"/>
    </row>
    <row r="3" spans="2:10" ht="15" customHeight="1" x14ac:dyDescent="0.3">
      <c r="B3" s="181" t="s">
        <v>32</v>
      </c>
      <c r="C3" s="182" t="s">
        <v>5</v>
      </c>
      <c r="D3" s="182"/>
      <c r="E3" s="182"/>
      <c r="F3" s="182"/>
      <c r="G3" s="185"/>
      <c r="H3" s="186"/>
      <c r="I3" s="151"/>
    </row>
    <row r="4" spans="2:10" x14ac:dyDescent="0.3">
      <c r="B4" s="181"/>
      <c r="C4" s="183"/>
      <c r="D4" s="183"/>
      <c r="E4" s="183"/>
      <c r="F4" s="183"/>
      <c r="G4" s="187"/>
      <c r="H4" s="188"/>
      <c r="I4" s="151"/>
    </row>
    <row r="5" spans="2:10" ht="15" thickBot="1" x14ac:dyDescent="0.35">
      <c r="B5" s="181"/>
      <c r="C5" s="184"/>
      <c r="D5" s="184"/>
      <c r="E5" s="184"/>
      <c r="F5" s="184"/>
      <c r="G5" s="187"/>
      <c r="H5" s="188"/>
      <c r="I5" s="151"/>
    </row>
    <row r="6" spans="2:10" ht="15.75" customHeight="1" x14ac:dyDescent="0.35">
      <c r="B6" s="181"/>
      <c r="C6" s="83"/>
      <c r="D6" s="84"/>
      <c r="E6" s="84"/>
      <c r="F6" s="84"/>
      <c r="G6" s="190" t="s">
        <v>26</v>
      </c>
      <c r="H6" s="191"/>
      <c r="I6" s="152"/>
    </row>
    <row r="7" spans="2:10" x14ac:dyDescent="0.3">
      <c r="B7" s="181"/>
      <c r="C7" s="85"/>
      <c r="D7" s="77"/>
      <c r="E7" s="77"/>
      <c r="F7" s="77"/>
      <c r="G7" s="76" t="s">
        <v>132</v>
      </c>
      <c r="H7" s="76" t="s">
        <v>133</v>
      </c>
      <c r="I7" s="151"/>
    </row>
    <row r="8" spans="2:10" x14ac:dyDescent="0.3">
      <c r="B8" s="181"/>
      <c r="C8" s="85"/>
      <c r="D8" s="86"/>
      <c r="E8" s="86"/>
      <c r="F8" s="86"/>
      <c r="G8" s="80" t="s">
        <v>7</v>
      </c>
      <c r="H8" s="80" t="s">
        <v>7</v>
      </c>
      <c r="I8" s="152"/>
    </row>
    <row r="9" spans="2:10" x14ac:dyDescent="0.3">
      <c r="B9" s="181"/>
      <c r="C9" s="87" t="s">
        <v>40</v>
      </c>
      <c r="D9" s="85" t="s">
        <v>132</v>
      </c>
      <c r="E9" s="85" t="s">
        <v>133</v>
      </c>
      <c r="F9" s="85" t="s">
        <v>134</v>
      </c>
      <c r="G9" s="76" t="s">
        <v>133</v>
      </c>
      <c r="H9" s="76" t="s">
        <v>134</v>
      </c>
      <c r="I9" s="151"/>
    </row>
    <row r="10" spans="2:10" x14ac:dyDescent="0.3">
      <c r="B10" s="43" t="s">
        <v>33</v>
      </c>
      <c r="C10" s="41">
        <v>100</v>
      </c>
      <c r="D10" s="29">
        <v>102.37458598064315</v>
      </c>
      <c r="E10" s="29">
        <v>102.474490003995</v>
      </c>
      <c r="F10" s="29">
        <v>102.602827954707</v>
      </c>
      <c r="G10" s="32">
        <f>(E10-D10)/D10*100</f>
        <v>9.758674225138643E-2</v>
      </c>
      <c r="H10" s="32">
        <f>(F10-E10)/E10*100</f>
        <v>0.12523892600684455</v>
      </c>
      <c r="I10" s="153"/>
      <c r="J10" s="1"/>
    </row>
    <row r="11" spans="2:10" x14ac:dyDescent="0.3">
      <c r="B11" s="43" t="s">
        <v>34</v>
      </c>
      <c r="C11" s="41">
        <v>100</v>
      </c>
      <c r="D11" s="29">
        <v>110.226146354215</v>
      </c>
      <c r="E11" s="29">
        <v>110.67297360691499</v>
      </c>
      <c r="F11" s="29">
        <v>110.82772768470997</v>
      </c>
      <c r="G11" s="32">
        <f t="shared" ref="G11:G15" si="0">(E11-D11)/D11*100</f>
        <v>0.40537319635950714</v>
      </c>
      <c r="H11" s="32">
        <f t="shared" ref="H11:H15" si="1">(F11-E11)/E11*100</f>
        <v>0.13983005312988814</v>
      </c>
      <c r="I11" s="153"/>
      <c r="J11" s="1"/>
    </row>
    <row r="12" spans="2:10" x14ac:dyDescent="0.3">
      <c r="B12" s="43" t="s">
        <v>35</v>
      </c>
      <c r="C12" s="41">
        <v>100</v>
      </c>
      <c r="D12" s="29">
        <v>116.397841422756</v>
      </c>
      <c r="E12" s="29">
        <v>116.91836107322317</v>
      </c>
      <c r="F12" s="29">
        <v>117.195652758411</v>
      </c>
      <c r="G12" s="32">
        <f t="shared" si="0"/>
        <v>0.44719012320567153</v>
      </c>
      <c r="H12" s="32">
        <f t="shared" si="1"/>
        <v>0.23716692796794545</v>
      </c>
      <c r="I12" s="153"/>
      <c r="J12" s="1"/>
    </row>
    <row r="13" spans="2:10" x14ac:dyDescent="0.3">
      <c r="B13" s="43" t="s">
        <v>36</v>
      </c>
      <c r="C13" s="41">
        <v>100</v>
      </c>
      <c r="D13" s="29">
        <v>117.547564339258</v>
      </c>
      <c r="E13" s="29">
        <v>117.883832907628</v>
      </c>
      <c r="F13" s="29">
        <v>118.18518392636</v>
      </c>
      <c r="G13" s="32">
        <f t="shared" si="0"/>
        <v>0.2860702135856138</v>
      </c>
      <c r="H13" s="32">
        <f t="shared" si="1"/>
        <v>0.25563388235613821</v>
      </c>
      <c r="I13" s="153"/>
      <c r="J13" s="1"/>
    </row>
    <row r="14" spans="2:10" x14ac:dyDescent="0.3">
      <c r="B14" s="43" t="s">
        <v>37</v>
      </c>
      <c r="C14" s="41">
        <v>100</v>
      </c>
      <c r="D14" s="29">
        <v>116.19205535327799</v>
      </c>
      <c r="E14" s="29">
        <v>116.345219034968</v>
      </c>
      <c r="F14" s="29">
        <v>116.427093452854</v>
      </c>
      <c r="G14" s="32">
        <f>(E14-D14)/D14*100</f>
        <v>0.13181940987644492</v>
      </c>
      <c r="H14" s="32">
        <f t="shared" si="1"/>
        <v>7.0371965917560425E-2</v>
      </c>
      <c r="I14" s="153"/>
      <c r="J14" s="1"/>
    </row>
    <row r="15" spans="2:10" ht="28.2" x14ac:dyDescent="0.3">
      <c r="B15" s="43" t="s">
        <v>41</v>
      </c>
      <c r="C15" s="42">
        <v>100</v>
      </c>
      <c r="D15" s="31">
        <v>114.289507743504</v>
      </c>
      <c r="E15" s="31">
        <v>114.497032683144</v>
      </c>
      <c r="F15" s="31">
        <v>114.730603277775</v>
      </c>
      <c r="G15" s="32">
        <f t="shared" si="0"/>
        <v>0.18157829510101353</v>
      </c>
      <c r="H15" s="32">
        <f t="shared" si="1"/>
        <v>0.20399707237599879</v>
      </c>
      <c r="I15" s="153"/>
      <c r="J15" s="1"/>
    </row>
    <row r="16" spans="2:10" x14ac:dyDescent="0.3">
      <c r="D16" s="24"/>
      <c r="E16" s="24"/>
      <c r="F16" s="24"/>
    </row>
    <row r="17" spans="3:9" x14ac:dyDescent="0.3">
      <c r="D17" s="9"/>
      <c r="E17" s="9"/>
      <c r="F17" s="9"/>
      <c r="G17" s="58"/>
      <c r="H17" s="58"/>
      <c r="I17" s="58"/>
    </row>
    <row r="18" spans="3:9" x14ac:dyDescent="0.3">
      <c r="C18" s="1"/>
    </row>
    <row r="19" spans="3:9" x14ac:dyDescent="0.3">
      <c r="C19" s="16"/>
    </row>
    <row r="20" spans="3:9" x14ac:dyDescent="0.3">
      <c r="C20" s="16"/>
    </row>
    <row r="21" spans="3:9" x14ac:dyDescent="0.3">
      <c r="C21" s="16"/>
    </row>
    <row r="22" spans="3:9" x14ac:dyDescent="0.3">
      <c r="C22" s="16"/>
    </row>
    <row r="24" spans="3:9" x14ac:dyDescent="0.3">
      <c r="D24" s="24"/>
      <c r="E24" s="24"/>
      <c r="F24" s="24"/>
      <c r="H24" s="4"/>
      <c r="I24" s="4"/>
    </row>
    <row r="27" spans="3:9" x14ac:dyDescent="0.3">
      <c r="H27" s="1"/>
      <c r="I27" s="1"/>
    </row>
    <row r="28" spans="3:9" x14ac:dyDescent="0.3">
      <c r="H28" s="1"/>
      <c r="I28" s="1"/>
    </row>
    <row r="29" spans="3:9" x14ac:dyDescent="0.3">
      <c r="H29" s="1"/>
      <c r="I29" s="1"/>
    </row>
  </sheetData>
  <mergeCells count="5">
    <mergeCell ref="B3:B9"/>
    <mergeCell ref="C3:F5"/>
    <mergeCell ref="G3:H5"/>
    <mergeCell ref="B1:H1"/>
    <mergeCell ref="G6:H6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1:K24"/>
  <sheetViews>
    <sheetView workbookViewId="0">
      <selection activeCell="K1" sqref="K1:K1048576"/>
    </sheetView>
  </sheetViews>
  <sheetFormatPr defaultColWidth="9.109375" defaultRowHeight="14.4" x14ac:dyDescent="0.3"/>
  <cols>
    <col min="2" max="2" width="7.5546875" customWidth="1"/>
    <col min="3" max="3" width="9.109375" hidden="1" customWidth="1"/>
    <col min="4" max="4" width="24.109375" bestFit="1" customWidth="1"/>
    <col min="5" max="5" width="16" customWidth="1"/>
    <col min="6" max="6" width="13.44140625" customWidth="1"/>
    <col min="7" max="7" width="12.109375" customWidth="1"/>
    <col min="8" max="8" width="11.6640625" customWidth="1"/>
    <col min="9" max="9" width="11.5546875" bestFit="1" customWidth="1"/>
    <col min="10" max="10" width="16.44140625" customWidth="1"/>
    <col min="11" max="11" width="19.33203125" customWidth="1"/>
  </cols>
  <sheetData>
    <row r="1" spans="4:11" ht="18.600000000000001" thickBot="1" x14ac:dyDescent="0.4">
      <c r="D1" s="180" t="s">
        <v>139</v>
      </c>
      <c r="E1" s="180"/>
      <c r="F1" s="180"/>
      <c r="G1" s="180"/>
      <c r="H1" s="180"/>
      <c r="I1" s="180"/>
      <c r="J1" s="180"/>
      <c r="K1" s="147"/>
    </row>
    <row r="2" spans="4:11" x14ac:dyDescent="0.3">
      <c r="D2" s="200"/>
      <c r="E2" s="182" t="s">
        <v>5</v>
      </c>
      <c r="F2" s="182"/>
      <c r="G2" s="182"/>
      <c r="H2" s="192"/>
      <c r="I2" s="185"/>
      <c r="J2" s="195"/>
      <c r="K2" s="151"/>
    </row>
    <row r="3" spans="4:11" ht="15.75" customHeight="1" x14ac:dyDescent="0.3">
      <c r="D3" s="201"/>
      <c r="E3" s="183"/>
      <c r="F3" s="183"/>
      <c r="G3" s="183"/>
      <c r="H3" s="193"/>
      <c r="I3" s="196"/>
      <c r="J3" s="197"/>
      <c r="K3" s="151"/>
    </row>
    <row r="4" spans="4:11" ht="15" thickBot="1" x14ac:dyDescent="0.35">
      <c r="D4" s="201"/>
      <c r="E4" s="184"/>
      <c r="F4" s="184"/>
      <c r="G4" s="184"/>
      <c r="H4" s="194"/>
      <c r="I4" s="198"/>
      <c r="J4" s="199"/>
      <c r="K4" s="151"/>
    </row>
    <row r="5" spans="4:11" ht="18" x14ac:dyDescent="0.35">
      <c r="D5" s="201"/>
      <c r="E5" s="83"/>
      <c r="F5" s="84"/>
      <c r="G5" s="84"/>
      <c r="H5" s="84"/>
      <c r="I5" s="190" t="s">
        <v>26</v>
      </c>
      <c r="J5" s="191"/>
      <c r="K5" s="152"/>
    </row>
    <row r="6" spans="4:11" ht="15" thickBot="1" x14ac:dyDescent="0.35">
      <c r="D6" s="202"/>
      <c r="E6" s="85"/>
      <c r="F6" s="77"/>
      <c r="G6" s="77"/>
      <c r="H6" s="77"/>
      <c r="I6" s="76" t="s">
        <v>132</v>
      </c>
      <c r="J6" s="76" t="s">
        <v>133</v>
      </c>
      <c r="K6" s="151"/>
    </row>
    <row r="7" spans="4:11" x14ac:dyDescent="0.3">
      <c r="D7" s="91" t="s">
        <v>32</v>
      </c>
      <c r="E7" s="86"/>
      <c r="F7" s="86"/>
      <c r="G7" s="86"/>
      <c r="H7" s="86"/>
      <c r="I7" s="80" t="s">
        <v>7</v>
      </c>
      <c r="J7" s="80" t="s">
        <v>7</v>
      </c>
      <c r="K7" s="152"/>
    </row>
    <row r="8" spans="4:11" ht="15" thickBot="1" x14ac:dyDescent="0.35">
      <c r="D8" s="37"/>
      <c r="E8" s="88" t="s">
        <v>40</v>
      </c>
      <c r="F8" s="76" t="s">
        <v>132</v>
      </c>
      <c r="G8" s="76" t="s">
        <v>133</v>
      </c>
      <c r="H8" s="76" t="s">
        <v>134</v>
      </c>
      <c r="I8" s="76" t="s">
        <v>133</v>
      </c>
      <c r="J8" s="149" t="s">
        <v>134</v>
      </c>
      <c r="K8" s="151"/>
    </row>
    <row r="9" spans="4:11" ht="28.2" customHeight="1" thickBot="1" x14ac:dyDescent="0.35">
      <c r="D9" s="2" t="s">
        <v>33</v>
      </c>
      <c r="E9" s="10">
        <v>100</v>
      </c>
      <c r="F9" s="31">
        <v>107.457511452475</v>
      </c>
      <c r="G9" s="31">
        <v>107.58919648876901</v>
      </c>
      <c r="H9" s="31">
        <v>107.698441064327</v>
      </c>
      <c r="I9" s="32">
        <f>(G9-F9)/F9*100</f>
        <v>0.12254614360043289</v>
      </c>
      <c r="J9" s="32">
        <f>(H9-G9)/G9*100</f>
        <v>0.10153861086730792</v>
      </c>
      <c r="K9" s="153"/>
    </row>
    <row r="10" spans="4:11" ht="28.2" customHeight="1" thickBot="1" x14ac:dyDescent="0.35">
      <c r="D10" s="2" t="s">
        <v>34</v>
      </c>
      <c r="E10" s="11">
        <v>100</v>
      </c>
      <c r="F10" s="31">
        <v>110.538814207418</v>
      </c>
      <c r="G10" s="31">
        <v>110.863276068792</v>
      </c>
      <c r="H10" s="31">
        <v>111.112292315671</v>
      </c>
      <c r="I10" s="32">
        <f t="shared" ref="I10:J14" si="0">(G10-F10)/F10*100</f>
        <v>0.29352753935389203</v>
      </c>
      <c r="J10" s="32">
        <f t="shared" si="0"/>
        <v>0.22461563081040212</v>
      </c>
      <c r="K10" s="153"/>
    </row>
    <row r="11" spans="4:11" ht="28.2" customHeight="1" thickBot="1" x14ac:dyDescent="0.35">
      <c r="D11" s="2" t="s">
        <v>35</v>
      </c>
      <c r="E11" s="11">
        <v>100</v>
      </c>
      <c r="F11" s="31">
        <v>110.7828588761387</v>
      </c>
      <c r="G11" s="31">
        <v>111.29392799906674</v>
      </c>
      <c r="H11" s="31">
        <v>111.50952922351399</v>
      </c>
      <c r="I11" s="32">
        <f t="shared" si="0"/>
        <v>0.46132508956050511</v>
      </c>
      <c r="J11" s="32">
        <f t="shared" si="0"/>
        <v>0.19372236053081249</v>
      </c>
      <c r="K11" s="153"/>
    </row>
    <row r="12" spans="4:11" ht="28.2" customHeight="1" thickBot="1" x14ac:dyDescent="0.35">
      <c r="D12" s="2" t="s">
        <v>36</v>
      </c>
      <c r="E12" s="11">
        <v>100</v>
      </c>
      <c r="F12" s="31">
        <v>114.93534808689</v>
      </c>
      <c r="G12" s="31">
        <v>115.377842669152</v>
      </c>
      <c r="H12" s="31">
        <v>115.498277803288</v>
      </c>
      <c r="I12" s="32">
        <f t="shared" si="0"/>
        <v>0.38499433779717507</v>
      </c>
      <c r="J12" s="32">
        <f t="shared" si="0"/>
        <v>0.10438324322058286</v>
      </c>
      <c r="K12" s="153"/>
    </row>
    <row r="13" spans="4:11" ht="28.2" customHeight="1" thickBot="1" x14ac:dyDescent="0.35">
      <c r="D13" s="2" t="s">
        <v>37</v>
      </c>
      <c r="E13" s="11">
        <v>100</v>
      </c>
      <c r="F13" s="31">
        <v>106.14265953537378</v>
      </c>
      <c r="G13" s="31">
        <v>106.31957709030236</v>
      </c>
      <c r="H13" s="31">
        <v>106.407270602168</v>
      </c>
      <c r="I13" s="32">
        <f t="shared" si="0"/>
        <v>0.16667902962203279</v>
      </c>
      <c r="J13" s="32">
        <f t="shared" si="0"/>
        <v>8.2481057831104182E-2</v>
      </c>
      <c r="K13" s="153"/>
    </row>
    <row r="14" spans="4:11" ht="28.8" thickBot="1" x14ac:dyDescent="0.35">
      <c r="D14" s="2" t="s">
        <v>38</v>
      </c>
      <c r="E14" s="19">
        <v>100</v>
      </c>
      <c r="F14" s="67">
        <v>112.189287013463</v>
      </c>
      <c r="G14" s="67">
        <v>112.570254006342</v>
      </c>
      <c r="H14" s="67">
        <v>112.761296815119</v>
      </c>
      <c r="I14" s="32">
        <f t="shared" si="0"/>
        <v>0.33957519743688075</v>
      </c>
      <c r="J14" s="32">
        <f t="shared" si="0"/>
        <v>0.16970984960754879</v>
      </c>
      <c r="K14" s="153"/>
    </row>
    <row r="15" spans="4:11" x14ac:dyDescent="0.3">
      <c r="F15" s="24"/>
      <c r="G15" s="24"/>
      <c r="H15" s="24"/>
    </row>
    <row r="16" spans="4:11" x14ac:dyDescent="0.3">
      <c r="F16" s="1"/>
      <c r="G16" s="1"/>
      <c r="H16" s="1"/>
      <c r="I16" s="28"/>
      <c r="J16" s="28"/>
      <c r="K16" s="28"/>
    </row>
    <row r="23" spans="6:8" x14ac:dyDescent="0.3">
      <c r="F23" s="4"/>
      <c r="G23" s="4"/>
      <c r="H23" s="4"/>
    </row>
    <row r="24" spans="6:8" x14ac:dyDescent="0.3">
      <c r="F24" s="4"/>
      <c r="G24" s="4"/>
      <c r="H24" s="4"/>
    </row>
  </sheetData>
  <mergeCells count="5">
    <mergeCell ref="E2:H4"/>
    <mergeCell ref="I2:J4"/>
    <mergeCell ref="I5:J5"/>
    <mergeCell ref="D1:J1"/>
    <mergeCell ref="D2:D6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O22"/>
  <sheetViews>
    <sheetView zoomScale="107" zoomScaleNormal="95" workbookViewId="0">
      <selection activeCell="L13" sqref="L13"/>
    </sheetView>
  </sheetViews>
  <sheetFormatPr defaultColWidth="23.88671875" defaultRowHeight="14.4" x14ac:dyDescent="0.3"/>
  <cols>
    <col min="1" max="1" width="13.44140625" customWidth="1"/>
    <col min="3" max="3" width="10.33203125" customWidth="1"/>
    <col min="4" max="6" width="12.6640625" customWidth="1"/>
    <col min="7" max="7" width="15.33203125" customWidth="1"/>
    <col min="8" max="8" width="15" customWidth="1"/>
    <col min="9" max="9" width="11" customWidth="1"/>
    <col min="10" max="10" width="9.109375" customWidth="1"/>
    <col min="11" max="11" width="12" customWidth="1"/>
    <col min="12" max="12" width="8.33203125" customWidth="1"/>
    <col min="13" max="13" width="8" customWidth="1"/>
    <col min="14" max="14" width="10.88671875" customWidth="1"/>
  </cols>
  <sheetData>
    <row r="1" spans="2:15" ht="18.75" customHeight="1" x14ac:dyDescent="0.3">
      <c r="B1" s="203" t="s">
        <v>140</v>
      </c>
      <c r="C1" s="203"/>
      <c r="D1" s="203"/>
      <c r="E1" s="203"/>
      <c r="F1" s="203"/>
      <c r="G1" s="203"/>
      <c r="H1" s="203"/>
    </row>
    <row r="2" spans="2:15" x14ac:dyDescent="0.3">
      <c r="B2" s="204"/>
      <c r="C2" s="204"/>
      <c r="D2" s="204"/>
      <c r="E2" s="204"/>
      <c r="F2" s="204"/>
      <c r="G2" s="204"/>
      <c r="H2" s="204"/>
    </row>
    <row r="3" spans="2:15" x14ac:dyDescent="0.3">
      <c r="B3" s="34"/>
      <c r="C3" s="86"/>
      <c r="D3" s="86"/>
      <c r="E3" s="86"/>
      <c r="F3" s="86"/>
      <c r="G3" s="86"/>
      <c r="H3" s="86"/>
    </row>
    <row r="4" spans="2:15" ht="18" x14ac:dyDescent="0.35">
      <c r="B4" s="34"/>
      <c r="C4" s="89"/>
      <c r="D4" s="84"/>
      <c r="E4" s="84"/>
      <c r="F4" s="84"/>
      <c r="G4" s="190" t="s">
        <v>26</v>
      </c>
      <c r="H4" s="191"/>
    </row>
    <row r="5" spans="2:15" x14ac:dyDescent="0.3">
      <c r="B5" s="34"/>
      <c r="C5" s="86"/>
      <c r="D5" s="77"/>
      <c r="E5" s="77"/>
      <c r="F5" s="77"/>
      <c r="G5" s="76" t="s">
        <v>132</v>
      </c>
      <c r="H5" s="76" t="s">
        <v>133</v>
      </c>
      <c r="I5" s="3"/>
    </row>
    <row r="6" spans="2:15" ht="15.6" x14ac:dyDescent="0.3">
      <c r="B6" s="92" t="s">
        <v>32</v>
      </c>
      <c r="C6" s="86"/>
      <c r="D6" s="86"/>
      <c r="E6" s="86"/>
      <c r="F6" s="86"/>
      <c r="G6" s="80" t="s">
        <v>7</v>
      </c>
      <c r="H6" s="80" t="s">
        <v>7</v>
      </c>
      <c r="J6" s="26"/>
    </row>
    <row r="7" spans="2:15" ht="21.6" customHeight="1" x14ac:dyDescent="0.3">
      <c r="B7" s="92"/>
      <c r="C7" s="88" t="s">
        <v>40</v>
      </c>
      <c r="D7" s="76" t="s">
        <v>132</v>
      </c>
      <c r="E7" s="76" t="s">
        <v>133</v>
      </c>
      <c r="F7" s="76" t="s">
        <v>134</v>
      </c>
      <c r="G7" s="76" t="s">
        <v>133</v>
      </c>
      <c r="H7" s="76" t="s">
        <v>134</v>
      </c>
    </row>
    <row r="8" spans="2:15" ht="21.6" customHeight="1" x14ac:dyDescent="0.3">
      <c r="B8" s="93" t="s">
        <v>33</v>
      </c>
      <c r="C8" s="17">
        <v>100</v>
      </c>
      <c r="D8" s="29">
        <f>Table4!D10/Table5!F9*100</f>
        <v>95.269827671302551</v>
      </c>
      <c r="E8" s="29">
        <f>Table4!E10/Table5!G9*100</f>
        <v>95.246077996959556</v>
      </c>
      <c r="F8" s="29">
        <f>Table4!F10/Table5!H9*100</f>
        <v>95.268628719912059</v>
      </c>
      <c r="G8" s="32">
        <f>(E8-D8)/D8*100</f>
        <v>-2.4928852002267556E-2</v>
      </c>
      <c r="H8" s="32">
        <f>(F8-E8)/E8*100</f>
        <v>2.3676274579224162E-2</v>
      </c>
      <c r="I8" s="1"/>
      <c r="J8" s="25"/>
      <c r="K8" s="25"/>
      <c r="L8" s="25"/>
      <c r="M8" s="26"/>
      <c r="N8" s="26"/>
      <c r="O8" s="150">
        <v>-0.49930837738462819</v>
      </c>
    </row>
    <row r="9" spans="2:15" ht="21.6" customHeight="1" x14ac:dyDescent="0.3">
      <c r="B9" s="93" t="s">
        <v>34</v>
      </c>
      <c r="C9" s="17">
        <v>100</v>
      </c>
      <c r="D9" s="29">
        <f>Table4!D11/Table5!F10*100</f>
        <v>99.717142023419669</v>
      </c>
      <c r="E9" s="29">
        <f>Table4!E11/Table5!G10*100</f>
        <v>99.828344904981051</v>
      </c>
      <c r="F9" s="29">
        <f>Table4!F11/Table5!H10*100</f>
        <v>99.74389455475135</v>
      </c>
      <c r="G9" s="32">
        <f t="shared" ref="G9:H13" si="0">(E9-D9)/D9*100</f>
        <v>0.11151832002492146</v>
      </c>
      <c r="H9" s="32">
        <f t="shared" si="0"/>
        <v>-8.4595562823448003E-2</v>
      </c>
      <c r="I9" s="1"/>
      <c r="J9" s="24"/>
      <c r="K9" s="24"/>
      <c r="L9" s="24"/>
      <c r="M9" s="26"/>
      <c r="N9" s="26"/>
      <c r="O9" s="150">
        <v>-0.95766252889572423</v>
      </c>
    </row>
    <row r="10" spans="2:15" ht="21.6" customHeight="1" x14ac:dyDescent="0.3">
      <c r="B10" s="93" t="s">
        <v>35</v>
      </c>
      <c r="C10" s="17">
        <v>100</v>
      </c>
      <c r="D10" s="29">
        <f>Table4!D12/Table5!F11*100</f>
        <v>105.06845788561492</v>
      </c>
      <c r="E10" s="29">
        <f>Table4!E12/Table5!G11*100</f>
        <v>105.05367469301972</v>
      </c>
      <c r="F10" s="29">
        <f>Table4!F12/Table5!H11*100</f>
        <v>105.09922656340834</v>
      </c>
      <c r="G10" s="32">
        <f t="shared" si="0"/>
        <v>-1.4070057648792541E-2</v>
      </c>
      <c r="H10" s="32">
        <f t="shared" si="0"/>
        <v>4.3360568320651029E-2</v>
      </c>
      <c r="I10" s="1"/>
      <c r="J10" s="24"/>
      <c r="K10" s="24"/>
      <c r="L10" s="24"/>
      <c r="M10" s="24"/>
      <c r="N10" s="24"/>
      <c r="O10" s="150">
        <v>-0.77925623011104994</v>
      </c>
    </row>
    <row r="11" spans="2:15" ht="21.6" customHeight="1" x14ac:dyDescent="0.3">
      <c r="B11" s="93" t="s">
        <v>36</v>
      </c>
      <c r="C11" s="17">
        <v>100</v>
      </c>
      <c r="D11" s="29">
        <f>Table4!D13/Table5!F12*100</f>
        <v>102.27277012324632</v>
      </c>
      <c r="E11" s="29">
        <f>Table4!E13/Table5!G12*100</f>
        <v>102.17198569543544</v>
      </c>
      <c r="F11" s="29">
        <f>Table4!F13/Table5!H12*100</f>
        <v>102.32636033556122</v>
      </c>
      <c r="G11" s="32">
        <f t="shared" si="0"/>
        <v>-9.8544732570973084E-2</v>
      </c>
      <c r="H11" s="32">
        <f t="shared" si="0"/>
        <v>0.1510929234418093</v>
      </c>
      <c r="I11" s="1"/>
      <c r="J11" s="24"/>
      <c r="K11" s="24"/>
      <c r="L11" s="24"/>
      <c r="M11" s="24"/>
      <c r="N11" s="24"/>
      <c r="O11" s="150">
        <v>-0.22296203718617347</v>
      </c>
    </row>
    <row r="12" spans="2:15" ht="21.6" customHeight="1" x14ac:dyDescent="0.3">
      <c r="B12" s="93" t="s">
        <v>37</v>
      </c>
      <c r="C12" s="17">
        <v>100</v>
      </c>
      <c r="D12" s="29">
        <f>Table4!D14/Table5!F13*100</f>
        <v>109.46781987741232</v>
      </c>
      <c r="E12" s="29">
        <f>Table4!E14/Table5!G13*100</f>
        <v>109.42972331064709</v>
      </c>
      <c r="F12" s="29">
        <f>Table4!F14/Table5!H13*100</f>
        <v>109.41648328538356</v>
      </c>
      <c r="G12" s="32">
        <f t="shared" si="0"/>
        <v>-3.4801612755141931E-2</v>
      </c>
      <c r="H12" s="32">
        <f t="shared" si="0"/>
        <v>-1.2099112437616527E-2</v>
      </c>
      <c r="I12" s="1"/>
      <c r="J12" s="24"/>
      <c r="K12" s="24"/>
      <c r="L12" s="24"/>
      <c r="M12" s="24"/>
      <c r="N12" s="24"/>
      <c r="O12" s="150">
        <v>-0.13268201738933491</v>
      </c>
    </row>
    <row r="13" spans="2:15" ht="21.6" customHeight="1" x14ac:dyDescent="0.3">
      <c r="B13" s="17" t="s">
        <v>39</v>
      </c>
      <c r="C13" s="17">
        <v>100</v>
      </c>
      <c r="D13" s="29">
        <f>Table4!D15/Table5!F14*100</f>
        <v>101.87203322701299</v>
      </c>
      <c r="E13" s="29">
        <f>Table4!E15/Table5!G14*100</f>
        <v>101.71162328255336</v>
      </c>
      <c r="F13" s="29">
        <f>Table4!F15/Table5!H14*100</f>
        <v>101.74643828891472</v>
      </c>
      <c r="G13" s="32">
        <f t="shared" si="0"/>
        <v>-0.15746219976013479</v>
      </c>
      <c r="H13" s="32">
        <f t="shared" si="0"/>
        <v>3.4229132559059017E-2</v>
      </c>
      <c r="I13" s="1"/>
      <c r="J13" s="24"/>
      <c r="K13" s="24"/>
      <c r="L13" s="24"/>
      <c r="M13" s="24"/>
      <c r="N13" s="24"/>
      <c r="O13" s="150">
        <v>-0.21341185462284795</v>
      </c>
    </row>
    <row r="21" spans="4:8" x14ac:dyDescent="0.3">
      <c r="D21" s="24"/>
      <c r="E21" s="24"/>
      <c r="F21" s="24"/>
      <c r="G21" s="24"/>
      <c r="H21" s="24"/>
    </row>
    <row r="22" spans="4:8" x14ac:dyDescent="0.3">
      <c r="G22" s="24"/>
      <c r="H22" s="24"/>
    </row>
  </sheetData>
  <mergeCells count="2">
    <mergeCell ref="G4:H4"/>
    <mergeCell ref="B1:H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8"/>
  <sheetViews>
    <sheetView zoomScale="86" zoomScaleNormal="95" workbookViewId="0">
      <selection activeCell="F11" sqref="F11"/>
    </sheetView>
  </sheetViews>
  <sheetFormatPr defaultColWidth="9.109375" defaultRowHeight="14.4" x14ac:dyDescent="0.3"/>
  <cols>
    <col min="1" max="1" width="9.109375" style="47"/>
    <col min="2" max="2" width="12.33203125" style="47" customWidth="1"/>
    <col min="3" max="3" width="61.44140625" style="47" bestFit="1" customWidth="1"/>
    <col min="4" max="4" width="18.33203125" style="47" bestFit="1" customWidth="1"/>
    <col min="5" max="5" width="12.33203125" style="47" customWidth="1"/>
    <col min="6" max="6" width="79" style="47" bestFit="1" customWidth="1"/>
    <col min="7" max="7" width="16.44140625" style="47" bestFit="1" customWidth="1"/>
    <col min="8" max="8" width="12.5546875" style="47" bestFit="1" customWidth="1"/>
    <col min="9" max="9" width="15.44140625" style="47" bestFit="1" customWidth="1"/>
    <col min="10" max="10" width="10.5546875" style="47" bestFit="1" customWidth="1"/>
    <col min="11" max="257" width="9.109375" style="47"/>
    <col min="258" max="258" width="12.33203125" style="47" customWidth="1"/>
    <col min="259" max="259" width="61.44140625" style="47" bestFit="1" customWidth="1"/>
    <col min="260" max="260" width="12.88671875" style="47" customWidth="1"/>
    <col min="261" max="261" width="12.33203125" style="47" customWidth="1"/>
    <col min="262" max="262" width="79" style="47" bestFit="1" customWidth="1"/>
    <col min="263" max="263" width="10.5546875" style="47" customWidth="1"/>
    <col min="264" max="264" width="12.5546875" style="47" bestFit="1" customWidth="1"/>
    <col min="265" max="265" width="51.44140625" style="47" customWidth="1"/>
    <col min="266" max="266" width="10.5546875" style="47" bestFit="1" customWidth="1"/>
    <col min="267" max="513" width="9.109375" style="47"/>
    <col min="514" max="514" width="12.33203125" style="47" customWidth="1"/>
    <col min="515" max="515" width="61.44140625" style="47" bestFit="1" customWidth="1"/>
    <col min="516" max="516" width="12.88671875" style="47" customWidth="1"/>
    <col min="517" max="517" width="12.33203125" style="47" customWidth="1"/>
    <col min="518" max="518" width="79" style="47" bestFit="1" customWidth="1"/>
    <col min="519" max="519" width="10.5546875" style="47" customWidth="1"/>
    <col min="520" max="520" width="12.5546875" style="47" bestFit="1" customWidth="1"/>
    <col min="521" max="521" width="51.44140625" style="47" customWidth="1"/>
    <col min="522" max="522" width="10.5546875" style="47" bestFit="1" customWidth="1"/>
    <col min="523" max="769" width="9.109375" style="47"/>
    <col min="770" max="770" width="12.33203125" style="47" customWidth="1"/>
    <col min="771" max="771" width="61.44140625" style="47" bestFit="1" customWidth="1"/>
    <col min="772" max="772" width="12.88671875" style="47" customWidth="1"/>
    <col min="773" max="773" width="12.33203125" style="47" customWidth="1"/>
    <col min="774" max="774" width="79" style="47" bestFit="1" customWidth="1"/>
    <col min="775" max="775" width="10.5546875" style="47" customWidth="1"/>
    <col min="776" max="776" width="12.5546875" style="47" bestFit="1" customWidth="1"/>
    <col min="777" max="777" width="51.44140625" style="47" customWidth="1"/>
    <col min="778" max="778" width="10.5546875" style="47" bestFit="1" customWidth="1"/>
    <col min="779" max="1025" width="9.109375" style="47"/>
    <col min="1026" max="1026" width="12.33203125" style="47" customWidth="1"/>
    <col min="1027" max="1027" width="61.44140625" style="47" bestFit="1" customWidth="1"/>
    <col min="1028" max="1028" width="12.88671875" style="47" customWidth="1"/>
    <col min="1029" max="1029" width="12.33203125" style="47" customWidth="1"/>
    <col min="1030" max="1030" width="79" style="47" bestFit="1" customWidth="1"/>
    <col min="1031" max="1031" width="10.5546875" style="47" customWidth="1"/>
    <col min="1032" max="1032" width="12.5546875" style="47" bestFit="1" customWidth="1"/>
    <col min="1033" max="1033" width="51.44140625" style="47" customWidth="1"/>
    <col min="1034" max="1034" width="10.5546875" style="47" bestFit="1" customWidth="1"/>
    <col min="1035" max="1281" width="9.109375" style="47"/>
    <col min="1282" max="1282" width="12.33203125" style="47" customWidth="1"/>
    <col min="1283" max="1283" width="61.44140625" style="47" bestFit="1" customWidth="1"/>
    <col min="1284" max="1284" width="12.88671875" style="47" customWidth="1"/>
    <col min="1285" max="1285" width="12.33203125" style="47" customWidth="1"/>
    <col min="1286" max="1286" width="79" style="47" bestFit="1" customWidth="1"/>
    <col min="1287" max="1287" width="10.5546875" style="47" customWidth="1"/>
    <col min="1288" max="1288" width="12.5546875" style="47" bestFit="1" customWidth="1"/>
    <col min="1289" max="1289" width="51.44140625" style="47" customWidth="1"/>
    <col min="1290" max="1290" width="10.5546875" style="47" bestFit="1" customWidth="1"/>
    <col min="1291" max="1537" width="9.109375" style="47"/>
    <col min="1538" max="1538" width="12.33203125" style="47" customWidth="1"/>
    <col min="1539" max="1539" width="61.44140625" style="47" bestFit="1" customWidth="1"/>
    <col min="1540" max="1540" width="12.88671875" style="47" customWidth="1"/>
    <col min="1541" max="1541" width="12.33203125" style="47" customWidth="1"/>
    <col min="1542" max="1542" width="79" style="47" bestFit="1" customWidth="1"/>
    <col min="1543" max="1543" width="10.5546875" style="47" customWidth="1"/>
    <col min="1544" max="1544" width="12.5546875" style="47" bestFit="1" customWidth="1"/>
    <col min="1545" max="1545" width="51.44140625" style="47" customWidth="1"/>
    <col min="1546" max="1546" width="10.5546875" style="47" bestFit="1" customWidth="1"/>
    <col min="1547" max="1793" width="9.109375" style="47"/>
    <col min="1794" max="1794" width="12.33203125" style="47" customWidth="1"/>
    <col min="1795" max="1795" width="61.44140625" style="47" bestFit="1" customWidth="1"/>
    <col min="1796" max="1796" width="12.88671875" style="47" customWidth="1"/>
    <col min="1797" max="1797" width="12.33203125" style="47" customWidth="1"/>
    <col min="1798" max="1798" width="79" style="47" bestFit="1" customWidth="1"/>
    <col min="1799" max="1799" width="10.5546875" style="47" customWidth="1"/>
    <col min="1800" max="1800" width="12.5546875" style="47" bestFit="1" customWidth="1"/>
    <col min="1801" max="1801" width="51.44140625" style="47" customWidth="1"/>
    <col min="1802" max="1802" width="10.5546875" style="47" bestFit="1" customWidth="1"/>
    <col min="1803" max="2049" width="9.109375" style="47"/>
    <col min="2050" max="2050" width="12.33203125" style="47" customWidth="1"/>
    <col min="2051" max="2051" width="61.44140625" style="47" bestFit="1" customWidth="1"/>
    <col min="2052" max="2052" width="12.88671875" style="47" customWidth="1"/>
    <col min="2053" max="2053" width="12.33203125" style="47" customWidth="1"/>
    <col min="2054" max="2054" width="79" style="47" bestFit="1" customWidth="1"/>
    <col min="2055" max="2055" width="10.5546875" style="47" customWidth="1"/>
    <col min="2056" max="2056" width="12.5546875" style="47" bestFit="1" customWidth="1"/>
    <col min="2057" max="2057" width="51.44140625" style="47" customWidth="1"/>
    <col min="2058" max="2058" width="10.5546875" style="47" bestFit="1" customWidth="1"/>
    <col min="2059" max="2305" width="9.109375" style="47"/>
    <col min="2306" max="2306" width="12.33203125" style="47" customWidth="1"/>
    <col min="2307" max="2307" width="61.44140625" style="47" bestFit="1" customWidth="1"/>
    <col min="2308" max="2308" width="12.88671875" style="47" customWidth="1"/>
    <col min="2309" max="2309" width="12.33203125" style="47" customWidth="1"/>
    <col min="2310" max="2310" width="79" style="47" bestFit="1" customWidth="1"/>
    <col min="2311" max="2311" width="10.5546875" style="47" customWidth="1"/>
    <col min="2312" max="2312" width="12.5546875" style="47" bestFit="1" customWidth="1"/>
    <col min="2313" max="2313" width="51.44140625" style="47" customWidth="1"/>
    <col min="2314" max="2314" width="10.5546875" style="47" bestFit="1" customWidth="1"/>
    <col min="2315" max="2561" width="9.109375" style="47"/>
    <col min="2562" max="2562" width="12.33203125" style="47" customWidth="1"/>
    <col min="2563" max="2563" width="61.44140625" style="47" bestFit="1" customWidth="1"/>
    <col min="2564" max="2564" width="12.88671875" style="47" customWidth="1"/>
    <col min="2565" max="2565" width="12.33203125" style="47" customWidth="1"/>
    <col min="2566" max="2566" width="79" style="47" bestFit="1" customWidth="1"/>
    <col min="2567" max="2567" width="10.5546875" style="47" customWidth="1"/>
    <col min="2568" max="2568" width="12.5546875" style="47" bestFit="1" customWidth="1"/>
    <col min="2569" max="2569" width="51.44140625" style="47" customWidth="1"/>
    <col min="2570" max="2570" width="10.5546875" style="47" bestFit="1" customWidth="1"/>
    <col min="2571" max="2817" width="9.109375" style="47"/>
    <col min="2818" max="2818" width="12.33203125" style="47" customWidth="1"/>
    <col min="2819" max="2819" width="61.44140625" style="47" bestFit="1" customWidth="1"/>
    <col min="2820" max="2820" width="12.88671875" style="47" customWidth="1"/>
    <col min="2821" max="2821" width="12.33203125" style="47" customWidth="1"/>
    <col min="2822" max="2822" width="79" style="47" bestFit="1" customWidth="1"/>
    <col min="2823" max="2823" width="10.5546875" style="47" customWidth="1"/>
    <col min="2824" max="2824" width="12.5546875" style="47" bestFit="1" customWidth="1"/>
    <col min="2825" max="2825" width="51.44140625" style="47" customWidth="1"/>
    <col min="2826" max="2826" width="10.5546875" style="47" bestFit="1" customWidth="1"/>
    <col min="2827" max="3073" width="9.109375" style="47"/>
    <col min="3074" max="3074" width="12.33203125" style="47" customWidth="1"/>
    <col min="3075" max="3075" width="61.44140625" style="47" bestFit="1" customWidth="1"/>
    <col min="3076" max="3076" width="12.88671875" style="47" customWidth="1"/>
    <col min="3077" max="3077" width="12.33203125" style="47" customWidth="1"/>
    <col min="3078" max="3078" width="79" style="47" bestFit="1" customWidth="1"/>
    <col min="3079" max="3079" width="10.5546875" style="47" customWidth="1"/>
    <col min="3080" max="3080" width="12.5546875" style="47" bestFit="1" customWidth="1"/>
    <col min="3081" max="3081" width="51.44140625" style="47" customWidth="1"/>
    <col min="3082" max="3082" width="10.5546875" style="47" bestFit="1" customWidth="1"/>
    <col min="3083" max="3329" width="9.109375" style="47"/>
    <col min="3330" max="3330" width="12.33203125" style="47" customWidth="1"/>
    <col min="3331" max="3331" width="61.44140625" style="47" bestFit="1" customWidth="1"/>
    <col min="3332" max="3332" width="12.88671875" style="47" customWidth="1"/>
    <col min="3333" max="3333" width="12.33203125" style="47" customWidth="1"/>
    <col min="3334" max="3334" width="79" style="47" bestFit="1" customWidth="1"/>
    <col min="3335" max="3335" width="10.5546875" style="47" customWidth="1"/>
    <col min="3336" max="3336" width="12.5546875" style="47" bestFit="1" customWidth="1"/>
    <col min="3337" max="3337" width="51.44140625" style="47" customWidth="1"/>
    <col min="3338" max="3338" width="10.5546875" style="47" bestFit="1" customWidth="1"/>
    <col min="3339" max="3585" width="9.109375" style="47"/>
    <col min="3586" max="3586" width="12.33203125" style="47" customWidth="1"/>
    <col min="3587" max="3587" width="61.44140625" style="47" bestFit="1" customWidth="1"/>
    <col min="3588" max="3588" width="12.88671875" style="47" customWidth="1"/>
    <col min="3589" max="3589" width="12.33203125" style="47" customWidth="1"/>
    <col min="3590" max="3590" width="79" style="47" bestFit="1" customWidth="1"/>
    <col min="3591" max="3591" width="10.5546875" style="47" customWidth="1"/>
    <col min="3592" max="3592" width="12.5546875" style="47" bestFit="1" customWidth="1"/>
    <col min="3593" max="3593" width="51.44140625" style="47" customWidth="1"/>
    <col min="3594" max="3594" width="10.5546875" style="47" bestFit="1" customWidth="1"/>
    <col min="3595" max="3841" width="9.109375" style="47"/>
    <col min="3842" max="3842" width="12.33203125" style="47" customWidth="1"/>
    <col min="3843" max="3843" width="61.44140625" style="47" bestFit="1" customWidth="1"/>
    <col min="3844" max="3844" width="12.88671875" style="47" customWidth="1"/>
    <col min="3845" max="3845" width="12.33203125" style="47" customWidth="1"/>
    <col min="3846" max="3846" width="79" style="47" bestFit="1" customWidth="1"/>
    <col min="3847" max="3847" width="10.5546875" style="47" customWidth="1"/>
    <col min="3848" max="3848" width="12.5546875" style="47" bestFit="1" customWidth="1"/>
    <col min="3849" max="3849" width="51.44140625" style="47" customWidth="1"/>
    <col min="3850" max="3850" width="10.5546875" style="47" bestFit="1" customWidth="1"/>
    <col min="3851" max="4097" width="9.109375" style="47"/>
    <col min="4098" max="4098" width="12.33203125" style="47" customWidth="1"/>
    <col min="4099" max="4099" width="61.44140625" style="47" bestFit="1" customWidth="1"/>
    <col min="4100" max="4100" width="12.88671875" style="47" customWidth="1"/>
    <col min="4101" max="4101" width="12.33203125" style="47" customWidth="1"/>
    <col min="4102" max="4102" width="79" style="47" bestFit="1" customWidth="1"/>
    <col min="4103" max="4103" width="10.5546875" style="47" customWidth="1"/>
    <col min="4104" max="4104" width="12.5546875" style="47" bestFit="1" customWidth="1"/>
    <col min="4105" max="4105" width="51.44140625" style="47" customWidth="1"/>
    <col min="4106" max="4106" width="10.5546875" style="47" bestFit="1" customWidth="1"/>
    <col min="4107" max="4353" width="9.109375" style="47"/>
    <col min="4354" max="4354" width="12.33203125" style="47" customWidth="1"/>
    <col min="4355" max="4355" width="61.44140625" style="47" bestFit="1" customWidth="1"/>
    <col min="4356" max="4356" width="12.88671875" style="47" customWidth="1"/>
    <col min="4357" max="4357" width="12.33203125" style="47" customWidth="1"/>
    <col min="4358" max="4358" width="79" style="47" bestFit="1" customWidth="1"/>
    <col min="4359" max="4359" width="10.5546875" style="47" customWidth="1"/>
    <col min="4360" max="4360" width="12.5546875" style="47" bestFit="1" customWidth="1"/>
    <col min="4361" max="4361" width="51.44140625" style="47" customWidth="1"/>
    <col min="4362" max="4362" width="10.5546875" style="47" bestFit="1" customWidth="1"/>
    <col min="4363" max="4609" width="9.109375" style="47"/>
    <col min="4610" max="4610" width="12.33203125" style="47" customWidth="1"/>
    <col min="4611" max="4611" width="61.44140625" style="47" bestFit="1" customWidth="1"/>
    <col min="4612" max="4612" width="12.88671875" style="47" customWidth="1"/>
    <col min="4613" max="4613" width="12.33203125" style="47" customWidth="1"/>
    <col min="4614" max="4614" width="79" style="47" bestFit="1" customWidth="1"/>
    <col min="4615" max="4615" width="10.5546875" style="47" customWidth="1"/>
    <col min="4616" max="4616" width="12.5546875" style="47" bestFit="1" customWidth="1"/>
    <col min="4617" max="4617" width="51.44140625" style="47" customWidth="1"/>
    <col min="4618" max="4618" width="10.5546875" style="47" bestFit="1" customWidth="1"/>
    <col min="4619" max="4865" width="9.109375" style="47"/>
    <col min="4866" max="4866" width="12.33203125" style="47" customWidth="1"/>
    <col min="4867" max="4867" width="61.44140625" style="47" bestFit="1" customWidth="1"/>
    <col min="4868" max="4868" width="12.88671875" style="47" customWidth="1"/>
    <col min="4869" max="4869" width="12.33203125" style="47" customWidth="1"/>
    <col min="4870" max="4870" width="79" style="47" bestFit="1" customWidth="1"/>
    <col min="4871" max="4871" width="10.5546875" style="47" customWidth="1"/>
    <col min="4872" max="4872" width="12.5546875" style="47" bestFit="1" customWidth="1"/>
    <col min="4873" max="4873" width="51.44140625" style="47" customWidth="1"/>
    <col min="4874" max="4874" width="10.5546875" style="47" bestFit="1" customWidth="1"/>
    <col min="4875" max="5121" width="9.109375" style="47"/>
    <col min="5122" max="5122" width="12.33203125" style="47" customWidth="1"/>
    <col min="5123" max="5123" width="61.44140625" style="47" bestFit="1" customWidth="1"/>
    <col min="5124" max="5124" width="12.88671875" style="47" customWidth="1"/>
    <col min="5125" max="5125" width="12.33203125" style="47" customWidth="1"/>
    <col min="5126" max="5126" width="79" style="47" bestFit="1" customWidth="1"/>
    <col min="5127" max="5127" width="10.5546875" style="47" customWidth="1"/>
    <col min="5128" max="5128" width="12.5546875" style="47" bestFit="1" customWidth="1"/>
    <col min="5129" max="5129" width="51.44140625" style="47" customWidth="1"/>
    <col min="5130" max="5130" width="10.5546875" style="47" bestFit="1" customWidth="1"/>
    <col min="5131" max="5377" width="9.109375" style="47"/>
    <col min="5378" max="5378" width="12.33203125" style="47" customWidth="1"/>
    <col min="5379" max="5379" width="61.44140625" style="47" bestFit="1" customWidth="1"/>
    <col min="5380" max="5380" width="12.88671875" style="47" customWidth="1"/>
    <col min="5381" max="5381" width="12.33203125" style="47" customWidth="1"/>
    <col min="5382" max="5382" width="79" style="47" bestFit="1" customWidth="1"/>
    <col min="5383" max="5383" width="10.5546875" style="47" customWidth="1"/>
    <col min="5384" max="5384" width="12.5546875" style="47" bestFit="1" customWidth="1"/>
    <col min="5385" max="5385" width="51.44140625" style="47" customWidth="1"/>
    <col min="5386" max="5386" width="10.5546875" style="47" bestFit="1" customWidth="1"/>
    <col min="5387" max="5633" width="9.109375" style="47"/>
    <col min="5634" max="5634" width="12.33203125" style="47" customWidth="1"/>
    <col min="5635" max="5635" width="61.44140625" style="47" bestFit="1" customWidth="1"/>
    <col min="5636" max="5636" width="12.88671875" style="47" customWidth="1"/>
    <col min="5637" max="5637" width="12.33203125" style="47" customWidth="1"/>
    <col min="5638" max="5638" width="79" style="47" bestFit="1" customWidth="1"/>
    <col min="5639" max="5639" width="10.5546875" style="47" customWidth="1"/>
    <col min="5640" max="5640" width="12.5546875" style="47" bestFit="1" customWidth="1"/>
    <col min="5641" max="5641" width="51.44140625" style="47" customWidth="1"/>
    <col min="5642" max="5642" width="10.5546875" style="47" bestFit="1" customWidth="1"/>
    <col min="5643" max="5889" width="9.109375" style="47"/>
    <col min="5890" max="5890" width="12.33203125" style="47" customWidth="1"/>
    <col min="5891" max="5891" width="61.44140625" style="47" bestFit="1" customWidth="1"/>
    <col min="5892" max="5892" width="12.88671875" style="47" customWidth="1"/>
    <col min="5893" max="5893" width="12.33203125" style="47" customWidth="1"/>
    <col min="5894" max="5894" width="79" style="47" bestFit="1" customWidth="1"/>
    <col min="5895" max="5895" width="10.5546875" style="47" customWidth="1"/>
    <col min="5896" max="5896" width="12.5546875" style="47" bestFit="1" customWidth="1"/>
    <col min="5897" max="5897" width="51.44140625" style="47" customWidth="1"/>
    <col min="5898" max="5898" width="10.5546875" style="47" bestFit="1" customWidth="1"/>
    <col min="5899" max="6145" width="9.109375" style="47"/>
    <col min="6146" max="6146" width="12.33203125" style="47" customWidth="1"/>
    <col min="6147" max="6147" width="61.44140625" style="47" bestFit="1" customWidth="1"/>
    <col min="6148" max="6148" width="12.88671875" style="47" customWidth="1"/>
    <col min="6149" max="6149" width="12.33203125" style="47" customWidth="1"/>
    <col min="6150" max="6150" width="79" style="47" bestFit="1" customWidth="1"/>
    <col min="6151" max="6151" width="10.5546875" style="47" customWidth="1"/>
    <col min="6152" max="6152" width="12.5546875" style="47" bestFit="1" customWidth="1"/>
    <col min="6153" max="6153" width="51.44140625" style="47" customWidth="1"/>
    <col min="6154" max="6154" width="10.5546875" style="47" bestFit="1" customWidth="1"/>
    <col min="6155" max="6401" width="9.109375" style="47"/>
    <col min="6402" max="6402" width="12.33203125" style="47" customWidth="1"/>
    <col min="6403" max="6403" width="61.44140625" style="47" bestFit="1" customWidth="1"/>
    <col min="6404" max="6404" width="12.88671875" style="47" customWidth="1"/>
    <col min="6405" max="6405" width="12.33203125" style="47" customWidth="1"/>
    <col min="6406" max="6406" width="79" style="47" bestFit="1" customWidth="1"/>
    <col min="6407" max="6407" width="10.5546875" style="47" customWidth="1"/>
    <col min="6408" max="6408" width="12.5546875" style="47" bestFit="1" customWidth="1"/>
    <col min="6409" max="6409" width="51.44140625" style="47" customWidth="1"/>
    <col min="6410" max="6410" width="10.5546875" style="47" bestFit="1" customWidth="1"/>
    <col min="6411" max="6657" width="9.109375" style="47"/>
    <col min="6658" max="6658" width="12.33203125" style="47" customWidth="1"/>
    <col min="6659" max="6659" width="61.44140625" style="47" bestFit="1" customWidth="1"/>
    <col min="6660" max="6660" width="12.88671875" style="47" customWidth="1"/>
    <col min="6661" max="6661" width="12.33203125" style="47" customWidth="1"/>
    <col min="6662" max="6662" width="79" style="47" bestFit="1" customWidth="1"/>
    <col min="6663" max="6663" width="10.5546875" style="47" customWidth="1"/>
    <col min="6664" max="6664" width="12.5546875" style="47" bestFit="1" customWidth="1"/>
    <col min="6665" max="6665" width="51.44140625" style="47" customWidth="1"/>
    <col min="6666" max="6666" width="10.5546875" style="47" bestFit="1" customWidth="1"/>
    <col min="6667" max="6913" width="9.109375" style="47"/>
    <col min="6914" max="6914" width="12.33203125" style="47" customWidth="1"/>
    <col min="6915" max="6915" width="61.44140625" style="47" bestFit="1" customWidth="1"/>
    <col min="6916" max="6916" width="12.88671875" style="47" customWidth="1"/>
    <col min="6917" max="6917" width="12.33203125" style="47" customWidth="1"/>
    <col min="6918" max="6918" width="79" style="47" bestFit="1" customWidth="1"/>
    <col min="6919" max="6919" width="10.5546875" style="47" customWidth="1"/>
    <col min="6920" max="6920" width="12.5546875" style="47" bestFit="1" customWidth="1"/>
    <col min="6921" max="6921" width="51.44140625" style="47" customWidth="1"/>
    <col min="6922" max="6922" width="10.5546875" style="47" bestFit="1" customWidth="1"/>
    <col min="6923" max="7169" width="9.109375" style="47"/>
    <col min="7170" max="7170" width="12.33203125" style="47" customWidth="1"/>
    <col min="7171" max="7171" width="61.44140625" style="47" bestFit="1" customWidth="1"/>
    <col min="7172" max="7172" width="12.88671875" style="47" customWidth="1"/>
    <col min="7173" max="7173" width="12.33203125" style="47" customWidth="1"/>
    <col min="7174" max="7174" width="79" style="47" bestFit="1" customWidth="1"/>
    <col min="7175" max="7175" width="10.5546875" style="47" customWidth="1"/>
    <col min="7176" max="7176" width="12.5546875" style="47" bestFit="1" customWidth="1"/>
    <col min="7177" max="7177" width="51.44140625" style="47" customWidth="1"/>
    <col min="7178" max="7178" width="10.5546875" style="47" bestFit="1" customWidth="1"/>
    <col min="7179" max="7425" width="9.109375" style="47"/>
    <col min="7426" max="7426" width="12.33203125" style="47" customWidth="1"/>
    <col min="7427" max="7427" width="61.44140625" style="47" bestFit="1" customWidth="1"/>
    <col min="7428" max="7428" width="12.88671875" style="47" customWidth="1"/>
    <col min="7429" max="7429" width="12.33203125" style="47" customWidth="1"/>
    <col min="7430" max="7430" width="79" style="47" bestFit="1" customWidth="1"/>
    <col min="7431" max="7431" width="10.5546875" style="47" customWidth="1"/>
    <col min="7432" max="7432" width="12.5546875" style="47" bestFit="1" customWidth="1"/>
    <col min="7433" max="7433" width="51.44140625" style="47" customWidth="1"/>
    <col min="7434" max="7434" width="10.5546875" style="47" bestFit="1" customWidth="1"/>
    <col min="7435" max="7681" width="9.109375" style="47"/>
    <col min="7682" max="7682" width="12.33203125" style="47" customWidth="1"/>
    <col min="7683" max="7683" width="61.44140625" style="47" bestFit="1" customWidth="1"/>
    <col min="7684" max="7684" width="12.88671875" style="47" customWidth="1"/>
    <col min="7685" max="7685" width="12.33203125" style="47" customWidth="1"/>
    <col min="7686" max="7686" width="79" style="47" bestFit="1" customWidth="1"/>
    <col min="7687" max="7687" width="10.5546875" style="47" customWidth="1"/>
    <col min="7688" max="7688" width="12.5546875" style="47" bestFit="1" customWidth="1"/>
    <col min="7689" max="7689" width="51.44140625" style="47" customWidth="1"/>
    <col min="7690" max="7690" width="10.5546875" style="47" bestFit="1" customWidth="1"/>
    <col min="7691" max="7937" width="9.109375" style="47"/>
    <col min="7938" max="7938" width="12.33203125" style="47" customWidth="1"/>
    <col min="7939" max="7939" width="61.44140625" style="47" bestFit="1" customWidth="1"/>
    <col min="7940" max="7940" width="12.88671875" style="47" customWidth="1"/>
    <col min="7941" max="7941" width="12.33203125" style="47" customWidth="1"/>
    <col min="7942" max="7942" width="79" style="47" bestFit="1" customWidth="1"/>
    <col min="7943" max="7943" width="10.5546875" style="47" customWidth="1"/>
    <col min="7944" max="7944" width="12.5546875" style="47" bestFit="1" customWidth="1"/>
    <col min="7945" max="7945" width="51.44140625" style="47" customWidth="1"/>
    <col min="7946" max="7946" width="10.5546875" style="47" bestFit="1" customWidth="1"/>
    <col min="7947" max="8193" width="9.109375" style="47"/>
    <col min="8194" max="8194" width="12.33203125" style="47" customWidth="1"/>
    <col min="8195" max="8195" width="61.44140625" style="47" bestFit="1" customWidth="1"/>
    <col min="8196" max="8196" width="12.88671875" style="47" customWidth="1"/>
    <col min="8197" max="8197" width="12.33203125" style="47" customWidth="1"/>
    <col min="8198" max="8198" width="79" style="47" bestFit="1" customWidth="1"/>
    <col min="8199" max="8199" width="10.5546875" style="47" customWidth="1"/>
    <col min="8200" max="8200" width="12.5546875" style="47" bestFit="1" customWidth="1"/>
    <col min="8201" max="8201" width="51.44140625" style="47" customWidth="1"/>
    <col min="8202" max="8202" width="10.5546875" style="47" bestFit="1" customWidth="1"/>
    <col min="8203" max="8449" width="9.109375" style="47"/>
    <col min="8450" max="8450" width="12.33203125" style="47" customWidth="1"/>
    <col min="8451" max="8451" width="61.44140625" style="47" bestFit="1" customWidth="1"/>
    <col min="8452" max="8452" width="12.88671875" style="47" customWidth="1"/>
    <col min="8453" max="8453" width="12.33203125" style="47" customWidth="1"/>
    <col min="8454" max="8454" width="79" style="47" bestFit="1" customWidth="1"/>
    <col min="8455" max="8455" width="10.5546875" style="47" customWidth="1"/>
    <col min="8456" max="8456" width="12.5546875" style="47" bestFit="1" customWidth="1"/>
    <col min="8457" max="8457" width="51.44140625" style="47" customWidth="1"/>
    <col min="8458" max="8458" width="10.5546875" style="47" bestFit="1" customWidth="1"/>
    <col min="8459" max="8705" width="9.109375" style="47"/>
    <col min="8706" max="8706" width="12.33203125" style="47" customWidth="1"/>
    <col min="8707" max="8707" width="61.44140625" style="47" bestFit="1" customWidth="1"/>
    <col min="8708" max="8708" width="12.88671875" style="47" customWidth="1"/>
    <col min="8709" max="8709" width="12.33203125" style="47" customWidth="1"/>
    <col min="8710" max="8710" width="79" style="47" bestFit="1" customWidth="1"/>
    <col min="8711" max="8711" width="10.5546875" style="47" customWidth="1"/>
    <col min="8712" max="8712" width="12.5546875" style="47" bestFit="1" customWidth="1"/>
    <col min="8713" max="8713" width="51.44140625" style="47" customWidth="1"/>
    <col min="8714" max="8714" width="10.5546875" style="47" bestFit="1" customWidth="1"/>
    <col min="8715" max="8961" width="9.109375" style="47"/>
    <col min="8962" max="8962" width="12.33203125" style="47" customWidth="1"/>
    <col min="8963" max="8963" width="61.44140625" style="47" bestFit="1" customWidth="1"/>
    <col min="8964" max="8964" width="12.88671875" style="47" customWidth="1"/>
    <col min="8965" max="8965" width="12.33203125" style="47" customWidth="1"/>
    <col min="8966" max="8966" width="79" style="47" bestFit="1" customWidth="1"/>
    <col min="8967" max="8967" width="10.5546875" style="47" customWidth="1"/>
    <col min="8968" max="8968" width="12.5546875" style="47" bestFit="1" customWidth="1"/>
    <col min="8969" max="8969" width="51.44140625" style="47" customWidth="1"/>
    <col min="8970" max="8970" width="10.5546875" style="47" bestFit="1" customWidth="1"/>
    <col min="8971" max="9217" width="9.109375" style="47"/>
    <col min="9218" max="9218" width="12.33203125" style="47" customWidth="1"/>
    <col min="9219" max="9219" width="61.44140625" style="47" bestFit="1" customWidth="1"/>
    <col min="9220" max="9220" width="12.88671875" style="47" customWidth="1"/>
    <col min="9221" max="9221" width="12.33203125" style="47" customWidth="1"/>
    <col min="9222" max="9222" width="79" style="47" bestFit="1" customWidth="1"/>
    <col min="9223" max="9223" width="10.5546875" style="47" customWidth="1"/>
    <col min="9224" max="9224" width="12.5546875" style="47" bestFit="1" customWidth="1"/>
    <col min="9225" max="9225" width="51.44140625" style="47" customWidth="1"/>
    <col min="9226" max="9226" width="10.5546875" style="47" bestFit="1" customWidth="1"/>
    <col min="9227" max="9473" width="9.109375" style="47"/>
    <col min="9474" max="9474" width="12.33203125" style="47" customWidth="1"/>
    <col min="9475" max="9475" width="61.44140625" style="47" bestFit="1" customWidth="1"/>
    <col min="9476" max="9476" width="12.88671875" style="47" customWidth="1"/>
    <col min="9477" max="9477" width="12.33203125" style="47" customWidth="1"/>
    <col min="9478" max="9478" width="79" style="47" bestFit="1" customWidth="1"/>
    <col min="9479" max="9479" width="10.5546875" style="47" customWidth="1"/>
    <col min="9480" max="9480" width="12.5546875" style="47" bestFit="1" customWidth="1"/>
    <col min="9481" max="9481" width="51.44140625" style="47" customWidth="1"/>
    <col min="9482" max="9482" width="10.5546875" style="47" bestFit="1" customWidth="1"/>
    <col min="9483" max="9729" width="9.109375" style="47"/>
    <col min="9730" max="9730" width="12.33203125" style="47" customWidth="1"/>
    <col min="9731" max="9731" width="61.44140625" style="47" bestFit="1" customWidth="1"/>
    <col min="9732" max="9732" width="12.88671875" style="47" customWidth="1"/>
    <col min="9733" max="9733" width="12.33203125" style="47" customWidth="1"/>
    <col min="9734" max="9734" width="79" style="47" bestFit="1" customWidth="1"/>
    <col min="9735" max="9735" width="10.5546875" style="47" customWidth="1"/>
    <col min="9736" max="9736" width="12.5546875" style="47" bestFit="1" customWidth="1"/>
    <col min="9737" max="9737" width="51.44140625" style="47" customWidth="1"/>
    <col min="9738" max="9738" width="10.5546875" style="47" bestFit="1" customWidth="1"/>
    <col min="9739" max="9985" width="9.109375" style="47"/>
    <col min="9986" max="9986" width="12.33203125" style="47" customWidth="1"/>
    <col min="9987" max="9987" width="61.44140625" style="47" bestFit="1" customWidth="1"/>
    <col min="9988" max="9988" width="12.88671875" style="47" customWidth="1"/>
    <col min="9989" max="9989" width="12.33203125" style="47" customWidth="1"/>
    <col min="9990" max="9990" width="79" style="47" bestFit="1" customWidth="1"/>
    <col min="9991" max="9991" width="10.5546875" style="47" customWidth="1"/>
    <col min="9992" max="9992" width="12.5546875" style="47" bestFit="1" customWidth="1"/>
    <col min="9993" max="9993" width="51.44140625" style="47" customWidth="1"/>
    <col min="9994" max="9994" width="10.5546875" style="47" bestFit="1" customWidth="1"/>
    <col min="9995" max="10241" width="9.109375" style="47"/>
    <col min="10242" max="10242" width="12.33203125" style="47" customWidth="1"/>
    <col min="10243" max="10243" width="61.44140625" style="47" bestFit="1" customWidth="1"/>
    <col min="10244" max="10244" width="12.88671875" style="47" customWidth="1"/>
    <col min="10245" max="10245" width="12.33203125" style="47" customWidth="1"/>
    <col min="10246" max="10246" width="79" style="47" bestFit="1" customWidth="1"/>
    <col min="10247" max="10247" width="10.5546875" style="47" customWidth="1"/>
    <col min="10248" max="10248" width="12.5546875" style="47" bestFit="1" customWidth="1"/>
    <col min="10249" max="10249" width="51.44140625" style="47" customWidth="1"/>
    <col min="10250" max="10250" width="10.5546875" style="47" bestFit="1" customWidth="1"/>
    <col min="10251" max="10497" width="9.109375" style="47"/>
    <col min="10498" max="10498" width="12.33203125" style="47" customWidth="1"/>
    <col min="10499" max="10499" width="61.44140625" style="47" bestFit="1" customWidth="1"/>
    <col min="10500" max="10500" width="12.88671875" style="47" customWidth="1"/>
    <col min="10501" max="10501" width="12.33203125" style="47" customWidth="1"/>
    <col min="10502" max="10502" width="79" style="47" bestFit="1" customWidth="1"/>
    <col min="10503" max="10503" width="10.5546875" style="47" customWidth="1"/>
    <col min="10504" max="10504" width="12.5546875" style="47" bestFit="1" customWidth="1"/>
    <col min="10505" max="10505" width="51.44140625" style="47" customWidth="1"/>
    <col min="10506" max="10506" width="10.5546875" style="47" bestFit="1" customWidth="1"/>
    <col min="10507" max="10753" width="9.109375" style="47"/>
    <col min="10754" max="10754" width="12.33203125" style="47" customWidth="1"/>
    <col min="10755" max="10755" width="61.44140625" style="47" bestFit="1" customWidth="1"/>
    <col min="10756" max="10756" width="12.88671875" style="47" customWidth="1"/>
    <col min="10757" max="10757" width="12.33203125" style="47" customWidth="1"/>
    <col min="10758" max="10758" width="79" style="47" bestFit="1" customWidth="1"/>
    <col min="10759" max="10759" width="10.5546875" style="47" customWidth="1"/>
    <col min="10760" max="10760" width="12.5546875" style="47" bestFit="1" customWidth="1"/>
    <col min="10761" max="10761" width="51.44140625" style="47" customWidth="1"/>
    <col min="10762" max="10762" width="10.5546875" style="47" bestFit="1" customWidth="1"/>
    <col min="10763" max="11009" width="9.109375" style="47"/>
    <col min="11010" max="11010" width="12.33203125" style="47" customWidth="1"/>
    <col min="11011" max="11011" width="61.44140625" style="47" bestFit="1" customWidth="1"/>
    <col min="11012" max="11012" width="12.88671875" style="47" customWidth="1"/>
    <col min="11013" max="11013" width="12.33203125" style="47" customWidth="1"/>
    <col min="11014" max="11014" width="79" style="47" bestFit="1" customWidth="1"/>
    <col min="11015" max="11015" width="10.5546875" style="47" customWidth="1"/>
    <col min="11016" max="11016" width="12.5546875" style="47" bestFit="1" customWidth="1"/>
    <col min="11017" max="11017" width="51.44140625" style="47" customWidth="1"/>
    <col min="11018" max="11018" width="10.5546875" style="47" bestFit="1" customWidth="1"/>
    <col min="11019" max="11265" width="9.109375" style="47"/>
    <col min="11266" max="11266" width="12.33203125" style="47" customWidth="1"/>
    <col min="11267" max="11267" width="61.44140625" style="47" bestFit="1" customWidth="1"/>
    <col min="11268" max="11268" width="12.88671875" style="47" customWidth="1"/>
    <col min="11269" max="11269" width="12.33203125" style="47" customWidth="1"/>
    <col min="11270" max="11270" width="79" style="47" bestFit="1" customWidth="1"/>
    <col min="11271" max="11271" width="10.5546875" style="47" customWidth="1"/>
    <col min="11272" max="11272" width="12.5546875" style="47" bestFit="1" customWidth="1"/>
    <col min="11273" max="11273" width="51.44140625" style="47" customWidth="1"/>
    <col min="11274" max="11274" width="10.5546875" style="47" bestFit="1" customWidth="1"/>
    <col min="11275" max="11521" width="9.109375" style="47"/>
    <col min="11522" max="11522" width="12.33203125" style="47" customWidth="1"/>
    <col min="11523" max="11523" width="61.44140625" style="47" bestFit="1" customWidth="1"/>
    <col min="11524" max="11524" width="12.88671875" style="47" customWidth="1"/>
    <col min="11525" max="11525" width="12.33203125" style="47" customWidth="1"/>
    <col min="11526" max="11526" width="79" style="47" bestFit="1" customWidth="1"/>
    <col min="11527" max="11527" width="10.5546875" style="47" customWidth="1"/>
    <col min="11528" max="11528" width="12.5546875" style="47" bestFit="1" customWidth="1"/>
    <col min="11529" max="11529" width="51.44140625" style="47" customWidth="1"/>
    <col min="11530" max="11530" width="10.5546875" style="47" bestFit="1" customWidth="1"/>
    <col min="11531" max="11777" width="9.109375" style="47"/>
    <col min="11778" max="11778" width="12.33203125" style="47" customWidth="1"/>
    <col min="11779" max="11779" width="61.44140625" style="47" bestFit="1" customWidth="1"/>
    <col min="11780" max="11780" width="12.88671875" style="47" customWidth="1"/>
    <col min="11781" max="11781" width="12.33203125" style="47" customWidth="1"/>
    <col min="11782" max="11782" width="79" style="47" bestFit="1" customWidth="1"/>
    <col min="11783" max="11783" width="10.5546875" style="47" customWidth="1"/>
    <col min="11784" max="11784" width="12.5546875" style="47" bestFit="1" customWidth="1"/>
    <col min="11785" max="11785" width="51.44140625" style="47" customWidth="1"/>
    <col min="11786" max="11786" width="10.5546875" style="47" bestFit="1" customWidth="1"/>
    <col min="11787" max="12033" width="9.109375" style="47"/>
    <col min="12034" max="12034" width="12.33203125" style="47" customWidth="1"/>
    <col min="12035" max="12035" width="61.44140625" style="47" bestFit="1" customWidth="1"/>
    <col min="12036" max="12036" width="12.88671875" style="47" customWidth="1"/>
    <col min="12037" max="12037" width="12.33203125" style="47" customWidth="1"/>
    <col min="12038" max="12038" width="79" style="47" bestFit="1" customWidth="1"/>
    <col min="12039" max="12039" width="10.5546875" style="47" customWidth="1"/>
    <col min="12040" max="12040" width="12.5546875" style="47" bestFit="1" customWidth="1"/>
    <col min="12041" max="12041" width="51.44140625" style="47" customWidth="1"/>
    <col min="12042" max="12042" width="10.5546875" style="47" bestFit="1" customWidth="1"/>
    <col min="12043" max="12289" width="9.109375" style="47"/>
    <col min="12290" max="12290" width="12.33203125" style="47" customWidth="1"/>
    <col min="12291" max="12291" width="61.44140625" style="47" bestFit="1" customWidth="1"/>
    <col min="12292" max="12292" width="12.88671875" style="47" customWidth="1"/>
    <col min="12293" max="12293" width="12.33203125" style="47" customWidth="1"/>
    <col min="12294" max="12294" width="79" style="47" bestFit="1" customWidth="1"/>
    <col min="12295" max="12295" width="10.5546875" style="47" customWidth="1"/>
    <col min="12296" max="12296" width="12.5546875" style="47" bestFit="1" customWidth="1"/>
    <col min="12297" max="12297" width="51.44140625" style="47" customWidth="1"/>
    <col min="12298" max="12298" width="10.5546875" style="47" bestFit="1" customWidth="1"/>
    <col min="12299" max="12545" width="9.109375" style="47"/>
    <col min="12546" max="12546" width="12.33203125" style="47" customWidth="1"/>
    <col min="12547" max="12547" width="61.44140625" style="47" bestFit="1" customWidth="1"/>
    <col min="12548" max="12548" width="12.88671875" style="47" customWidth="1"/>
    <col min="12549" max="12549" width="12.33203125" style="47" customWidth="1"/>
    <col min="12550" max="12550" width="79" style="47" bestFit="1" customWidth="1"/>
    <col min="12551" max="12551" width="10.5546875" style="47" customWidth="1"/>
    <col min="12552" max="12552" width="12.5546875" style="47" bestFit="1" customWidth="1"/>
    <col min="12553" max="12553" width="51.44140625" style="47" customWidth="1"/>
    <col min="12554" max="12554" width="10.5546875" style="47" bestFit="1" customWidth="1"/>
    <col min="12555" max="12801" width="9.109375" style="47"/>
    <col min="12802" max="12802" width="12.33203125" style="47" customWidth="1"/>
    <col min="12803" max="12803" width="61.44140625" style="47" bestFit="1" customWidth="1"/>
    <col min="12804" max="12804" width="12.88671875" style="47" customWidth="1"/>
    <col min="12805" max="12805" width="12.33203125" style="47" customWidth="1"/>
    <col min="12806" max="12806" width="79" style="47" bestFit="1" customWidth="1"/>
    <col min="12807" max="12807" width="10.5546875" style="47" customWidth="1"/>
    <col min="12808" max="12808" width="12.5546875" style="47" bestFit="1" customWidth="1"/>
    <col min="12809" max="12809" width="51.44140625" style="47" customWidth="1"/>
    <col min="12810" max="12810" width="10.5546875" style="47" bestFit="1" customWidth="1"/>
    <col min="12811" max="13057" width="9.109375" style="47"/>
    <col min="13058" max="13058" width="12.33203125" style="47" customWidth="1"/>
    <col min="13059" max="13059" width="61.44140625" style="47" bestFit="1" customWidth="1"/>
    <col min="13060" max="13060" width="12.88671875" style="47" customWidth="1"/>
    <col min="13061" max="13061" width="12.33203125" style="47" customWidth="1"/>
    <col min="13062" max="13062" width="79" style="47" bestFit="1" customWidth="1"/>
    <col min="13063" max="13063" width="10.5546875" style="47" customWidth="1"/>
    <col min="13064" max="13064" width="12.5546875" style="47" bestFit="1" customWidth="1"/>
    <col min="13065" max="13065" width="51.44140625" style="47" customWidth="1"/>
    <col min="13066" max="13066" width="10.5546875" style="47" bestFit="1" customWidth="1"/>
    <col min="13067" max="13313" width="9.109375" style="47"/>
    <col min="13314" max="13314" width="12.33203125" style="47" customWidth="1"/>
    <col min="13315" max="13315" width="61.44140625" style="47" bestFit="1" customWidth="1"/>
    <col min="13316" max="13316" width="12.88671875" style="47" customWidth="1"/>
    <col min="13317" max="13317" width="12.33203125" style="47" customWidth="1"/>
    <col min="13318" max="13318" width="79" style="47" bestFit="1" customWidth="1"/>
    <col min="13319" max="13319" width="10.5546875" style="47" customWidth="1"/>
    <col min="13320" max="13320" width="12.5546875" style="47" bestFit="1" customWidth="1"/>
    <col min="13321" max="13321" width="51.44140625" style="47" customWidth="1"/>
    <col min="13322" max="13322" width="10.5546875" style="47" bestFit="1" customWidth="1"/>
    <col min="13323" max="13569" width="9.109375" style="47"/>
    <col min="13570" max="13570" width="12.33203125" style="47" customWidth="1"/>
    <col min="13571" max="13571" width="61.44140625" style="47" bestFit="1" customWidth="1"/>
    <col min="13572" max="13572" width="12.88671875" style="47" customWidth="1"/>
    <col min="13573" max="13573" width="12.33203125" style="47" customWidth="1"/>
    <col min="13574" max="13574" width="79" style="47" bestFit="1" customWidth="1"/>
    <col min="13575" max="13575" width="10.5546875" style="47" customWidth="1"/>
    <col min="13576" max="13576" width="12.5546875" style="47" bestFit="1" customWidth="1"/>
    <col min="13577" max="13577" width="51.44140625" style="47" customWidth="1"/>
    <col min="13578" max="13578" width="10.5546875" style="47" bestFit="1" customWidth="1"/>
    <col min="13579" max="13825" width="9.109375" style="47"/>
    <col min="13826" max="13826" width="12.33203125" style="47" customWidth="1"/>
    <col min="13827" max="13827" width="61.44140625" style="47" bestFit="1" customWidth="1"/>
    <col min="13828" max="13828" width="12.88671875" style="47" customWidth="1"/>
    <col min="13829" max="13829" width="12.33203125" style="47" customWidth="1"/>
    <col min="13830" max="13830" width="79" style="47" bestFit="1" customWidth="1"/>
    <col min="13831" max="13831" width="10.5546875" style="47" customWidth="1"/>
    <col min="13832" max="13832" width="12.5546875" style="47" bestFit="1" customWidth="1"/>
    <col min="13833" max="13833" width="51.44140625" style="47" customWidth="1"/>
    <col min="13834" max="13834" width="10.5546875" style="47" bestFit="1" customWidth="1"/>
    <col min="13835" max="14081" width="9.109375" style="47"/>
    <col min="14082" max="14082" width="12.33203125" style="47" customWidth="1"/>
    <col min="14083" max="14083" width="61.44140625" style="47" bestFit="1" customWidth="1"/>
    <col min="14084" max="14084" width="12.88671875" style="47" customWidth="1"/>
    <col min="14085" max="14085" width="12.33203125" style="47" customWidth="1"/>
    <col min="14086" max="14086" width="79" style="47" bestFit="1" customWidth="1"/>
    <col min="14087" max="14087" width="10.5546875" style="47" customWidth="1"/>
    <col min="14088" max="14088" width="12.5546875" style="47" bestFit="1" customWidth="1"/>
    <col min="14089" max="14089" width="51.44140625" style="47" customWidth="1"/>
    <col min="14090" max="14090" width="10.5546875" style="47" bestFit="1" customWidth="1"/>
    <col min="14091" max="14337" width="9.109375" style="47"/>
    <col min="14338" max="14338" width="12.33203125" style="47" customWidth="1"/>
    <col min="14339" max="14339" width="61.44140625" style="47" bestFit="1" customWidth="1"/>
    <col min="14340" max="14340" width="12.88671875" style="47" customWidth="1"/>
    <col min="14341" max="14341" width="12.33203125" style="47" customWidth="1"/>
    <col min="14342" max="14342" width="79" style="47" bestFit="1" customWidth="1"/>
    <col min="14343" max="14343" width="10.5546875" style="47" customWidth="1"/>
    <col min="14344" max="14344" width="12.5546875" style="47" bestFit="1" customWidth="1"/>
    <col min="14345" max="14345" width="51.44140625" style="47" customWidth="1"/>
    <col min="14346" max="14346" width="10.5546875" style="47" bestFit="1" customWidth="1"/>
    <col min="14347" max="14593" width="9.109375" style="47"/>
    <col min="14594" max="14594" width="12.33203125" style="47" customWidth="1"/>
    <col min="14595" max="14595" width="61.44140625" style="47" bestFit="1" customWidth="1"/>
    <col min="14596" max="14596" width="12.88671875" style="47" customWidth="1"/>
    <col min="14597" max="14597" width="12.33203125" style="47" customWidth="1"/>
    <col min="14598" max="14598" width="79" style="47" bestFit="1" customWidth="1"/>
    <col min="14599" max="14599" width="10.5546875" style="47" customWidth="1"/>
    <col min="14600" max="14600" width="12.5546875" style="47" bestFit="1" customWidth="1"/>
    <col min="14601" max="14601" width="51.44140625" style="47" customWidth="1"/>
    <col min="14602" max="14602" width="10.5546875" style="47" bestFit="1" customWidth="1"/>
    <col min="14603" max="14849" width="9.109375" style="47"/>
    <col min="14850" max="14850" width="12.33203125" style="47" customWidth="1"/>
    <col min="14851" max="14851" width="61.44140625" style="47" bestFit="1" customWidth="1"/>
    <col min="14852" max="14852" width="12.88671875" style="47" customWidth="1"/>
    <col min="14853" max="14853" width="12.33203125" style="47" customWidth="1"/>
    <col min="14854" max="14854" width="79" style="47" bestFit="1" customWidth="1"/>
    <col min="14855" max="14855" width="10.5546875" style="47" customWidth="1"/>
    <col min="14856" max="14856" width="12.5546875" style="47" bestFit="1" customWidth="1"/>
    <col min="14857" max="14857" width="51.44140625" style="47" customWidth="1"/>
    <col min="14858" max="14858" width="10.5546875" style="47" bestFit="1" customWidth="1"/>
    <col min="14859" max="15105" width="9.109375" style="47"/>
    <col min="15106" max="15106" width="12.33203125" style="47" customWidth="1"/>
    <col min="15107" max="15107" width="61.44140625" style="47" bestFit="1" customWidth="1"/>
    <col min="15108" max="15108" width="12.88671875" style="47" customWidth="1"/>
    <col min="15109" max="15109" width="12.33203125" style="47" customWidth="1"/>
    <col min="15110" max="15110" width="79" style="47" bestFit="1" customWidth="1"/>
    <col min="15111" max="15111" width="10.5546875" style="47" customWidth="1"/>
    <col min="15112" max="15112" width="12.5546875" style="47" bestFit="1" customWidth="1"/>
    <col min="15113" max="15113" width="51.44140625" style="47" customWidth="1"/>
    <col min="15114" max="15114" width="10.5546875" style="47" bestFit="1" customWidth="1"/>
    <col min="15115" max="15361" width="9.109375" style="47"/>
    <col min="15362" max="15362" width="12.33203125" style="47" customWidth="1"/>
    <col min="15363" max="15363" width="61.44140625" style="47" bestFit="1" customWidth="1"/>
    <col min="15364" max="15364" width="12.88671875" style="47" customWidth="1"/>
    <col min="15365" max="15365" width="12.33203125" style="47" customWidth="1"/>
    <col min="15366" max="15366" width="79" style="47" bestFit="1" customWidth="1"/>
    <col min="15367" max="15367" width="10.5546875" style="47" customWidth="1"/>
    <col min="15368" max="15368" width="12.5546875" style="47" bestFit="1" customWidth="1"/>
    <col min="15369" max="15369" width="51.44140625" style="47" customWidth="1"/>
    <col min="15370" max="15370" width="10.5546875" style="47" bestFit="1" customWidth="1"/>
    <col min="15371" max="15617" width="9.109375" style="47"/>
    <col min="15618" max="15618" width="12.33203125" style="47" customWidth="1"/>
    <col min="15619" max="15619" width="61.44140625" style="47" bestFit="1" customWidth="1"/>
    <col min="15620" max="15620" width="12.88671875" style="47" customWidth="1"/>
    <col min="15621" max="15621" width="12.33203125" style="47" customWidth="1"/>
    <col min="15622" max="15622" width="79" style="47" bestFit="1" customWidth="1"/>
    <col min="15623" max="15623" width="10.5546875" style="47" customWidth="1"/>
    <col min="15624" max="15624" width="12.5546875" style="47" bestFit="1" customWidth="1"/>
    <col min="15625" max="15625" width="51.44140625" style="47" customWidth="1"/>
    <col min="15626" max="15626" width="10.5546875" style="47" bestFit="1" customWidth="1"/>
    <col min="15627" max="15873" width="9.109375" style="47"/>
    <col min="15874" max="15874" width="12.33203125" style="47" customWidth="1"/>
    <col min="15875" max="15875" width="61.44140625" style="47" bestFit="1" customWidth="1"/>
    <col min="15876" max="15876" width="12.88671875" style="47" customWidth="1"/>
    <col min="15877" max="15877" width="12.33203125" style="47" customWidth="1"/>
    <col min="15878" max="15878" width="79" style="47" bestFit="1" customWidth="1"/>
    <col min="15879" max="15879" width="10.5546875" style="47" customWidth="1"/>
    <col min="15880" max="15880" width="12.5546875" style="47" bestFit="1" customWidth="1"/>
    <col min="15881" max="15881" width="51.44140625" style="47" customWidth="1"/>
    <col min="15882" max="15882" width="10.5546875" style="47" bestFit="1" customWidth="1"/>
    <col min="15883" max="16129" width="9.109375" style="47"/>
    <col min="16130" max="16130" width="12.33203125" style="47" customWidth="1"/>
    <col min="16131" max="16131" width="61.44140625" style="47" bestFit="1" customWidth="1"/>
    <col min="16132" max="16132" width="12.88671875" style="47" customWidth="1"/>
    <col min="16133" max="16133" width="12.33203125" style="47" customWidth="1"/>
    <col min="16134" max="16134" width="79" style="47" bestFit="1" customWidth="1"/>
    <col min="16135" max="16135" width="10.5546875" style="47" customWidth="1"/>
    <col min="16136" max="16136" width="12.5546875" style="47" bestFit="1" customWidth="1"/>
    <col min="16137" max="16137" width="51.44140625" style="47" customWidth="1"/>
    <col min="16138" max="16138" width="10.5546875" style="47" bestFit="1" customWidth="1"/>
    <col min="16139" max="16384" width="9.109375" style="47"/>
  </cols>
  <sheetData>
    <row r="1" spans="1:15" ht="18" x14ac:dyDescent="0.35">
      <c r="B1" s="205" t="s">
        <v>141</v>
      </c>
      <c r="C1" s="205"/>
      <c r="D1" s="205"/>
      <c r="E1" s="205"/>
      <c r="F1" s="205"/>
      <c r="G1" s="205"/>
    </row>
    <row r="2" spans="1:15" ht="15.6" x14ac:dyDescent="0.3">
      <c r="B2" s="99"/>
      <c r="C2" s="99"/>
      <c r="D2" s="100"/>
      <c r="E2" s="99"/>
      <c r="F2" s="99"/>
      <c r="G2" s="99"/>
    </row>
    <row r="3" spans="1:15" ht="15.6" x14ac:dyDescent="0.3">
      <c r="B3" s="99"/>
      <c r="C3" s="99"/>
      <c r="D3" s="99"/>
      <c r="E3" s="99"/>
      <c r="F3" s="99"/>
      <c r="G3" s="99"/>
    </row>
    <row r="4" spans="1:15" ht="15" customHeight="1" x14ac:dyDescent="0.3">
      <c r="B4" s="101"/>
      <c r="C4" s="209" t="s">
        <v>111</v>
      </c>
      <c r="D4" s="210"/>
      <c r="E4" s="210"/>
      <c r="F4" s="211"/>
      <c r="G4" s="48"/>
    </row>
    <row r="5" spans="1:15" ht="15.75" customHeight="1" x14ac:dyDescent="0.3">
      <c r="B5" s="101"/>
      <c r="C5" s="48"/>
      <c r="D5" s="48"/>
      <c r="E5" s="48"/>
      <c r="F5" s="48"/>
      <c r="G5" s="48"/>
    </row>
    <row r="6" spans="1:15" ht="15.6" x14ac:dyDescent="0.3">
      <c r="B6" s="102"/>
      <c r="C6" s="103"/>
      <c r="D6" s="104" t="s">
        <v>0</v>
      </c>
      <c r="E6" s="103"/>
      <c r="F6" s="105"/>
      <c r="G6" s="106" t="s">
        <v>1</v>
      </c>
    </row>
    <row r="7" spans="1:15" ht="15.6" x14ac:dyDescent="0.3">
      <c r="B7" s="107" t="s">
        <v>2</v>
      </c>
      <c r="C7" s="48" t="s">
        <v>3</v>
      </c>
      <c r="D7" s="108" t="s">
        <v>4</v>
      </c>
      <c r="E7" s="48" t="s">
        <v>2</v>
      </c>
      <c r="F7" s="109" t="s">
        <v>3</v>
      </c>
      <c r="G7" s="110" t="s">
        <v>4</v>
      </c>
    </row>
    <row r="8" spans="1:15" ht="15.6" x14ac:dyDescent="0.3">
      <c r="A8" s="50"/>
      <c r="B8" s="107" t="s">
        <v>44</v>
      </c>
      <c r="C8" s="111" t="s">
        <v>112</v>
      </c>
      <c r="D8" s="112">
        <v>1863842.55715398</v>
      </c>
      <c r="E8" s="113" t="s">
        <v>45</v>
      </c>
      <c r="F8" s="111" t="s">
        <v>46</v>
      </c>
      <c r="G8" s="114">
        <v>31108.865553</v>
      </c>
      <c r="H8" s="51"/>
      <c r="I8" s="165"/>
      <c r="N8" s="50"/>
      <c r="O8" s="51"/>
    </row>
    <row r="9" spans="1:15" ht="15.6" x14ac:dyDescent="0.3">
      <c r="A9" s="50"/>
      <c r="B9" s="107" t="s">
        <v>69</v>
      </c>
      <c r="C9" s="111" t="s">
        <v>70</v>
      </c>
      <c r="D9" s="112">
        <v>226942.30974960001</v>
      </c>
      <c r="E9" s="113" t="s">
        <v>108</v>
      </c>
      <c r="F9" s="111" t="s">
        <v>146</v>
      </c>
      <c r="G9" s="114">
        <v>13956.548158</v>
      </c>
      <c r="H9" s="51"/>
      <c r="I9" s="165"/>
      <c r="N9" s="50"/>
      <c r="O9" s="51"/>
    </row>
    <row r="10" spans="1:15" ht="15.6" x14ac:dyDescent="0.3">
      <c r="A10" s="50"/>
      <c r="B10" s="107" t="s">
        <v>103</v>
      </c>
      <c r="C10" s="111" t="s">
        <v>104</v>
      </c>
      <c r="D10" s="112">
        <v>26231.3671153</v>
      </c>
      <c r="E10" s="113" t="s">
        <v>147</v>
      </c>
      <c r="F10" s="111" t="s">
        <v>148</v>
      </c>
      <c r="G10" s="114">
        <v>9711.7053309999992</v>
      </c>
      <c r="H10" s="51"/>
      <c r="I10" s="165"/>
      <c r="N10" s="50"/>
      <c r="O10" s="51"/>
    </row>
    <row r="11" spans="1:15" ht="15.6" x14ac:dyDescent="0.3">
      <c r="A11" s="50"/>
      <c r="B11" s="107" t="s">
        <v>65</v>
      </c>
      <c r="C11" s="111" t="s">
        <v>66</v>
      </c>
      <c r="D11" s="112">
        <v>3451.8384820000001</v>
      </c>
      <c r="E11" s="113" t="s">
        <v>149</v>
      </c>
      <c r="F11" s="111" t="s">
        <v>150</v>
      </c>
      <c r="G11" s="114">
        <v>6944.1574250000003</v>
      </c>
      <c r="H11" s="51"/>
      <c r="I11" s="165"/>
      <c r="N11" s="50"/>
      <c r="O11" s="51"/>
    </row>
    <row r="12" spans="1:15" ht="15.6" x14ac:dyDescent="0.3">
      <c r="A12" s="50"/>
      <c r="B12" s="107" t="s">
        <v>109</v>
      </c>
      <c r="C12" s="111" t="s">
        <v>110</v>
      </c>
      <c r="D12" s="112">
        <v>2193.0829144499999</v>
      </c>
      <c r="E12" s="113" t="s">
        <v>100</v>
      </c>
      <c r="F12" s="111" t="s">
        <v>101</v>
      </c>
      <c r="G12" s="114">
        <v>5972.4526150000002</v>
      </c>
      <c r="H12" s="51"/>
      <c r="I12" s="165"/>
      <c r="N12" s="50"/>
      <c r="O12" s="51"/>
    </row>
    <row r="13" spans="1:15" ht="15.6" x14ac:dyDescent="0.3">
      <c r="A13" s="50"/>
      <c r="B13" s="113" t="s">
        <v>47</v>
      </c>
      <c r="C13" s="111" t="s">
        <v>48</v>
      </c>
      <c r="D13" s="114">
        <v>965.25751700000001</v>
      </c>
      <c r="E13" s="113" t="s">
        <v>151</v>
      </c>
      <c r="F13" s="111" t="s">
        <v>152</v>
      </c>
      <c r="G13" s="114">
        <v>5152.8873270000004</v>
      </c>
      <c r="H13" s="51"/>
      <c r="I13" s="165"/>
      <c r="N13" s="50"/>
      <c r="O13" s="51"/>
    </row>
    <row r="14" spans="1:15" ht="15.6" x14ac:dyDescent="0.3">
      <c r="A14" s="50"/>
      <c r="B14" s="113" t="s">
        <v>67</v>
      </c>
      <c r="C14" s="111" t="s">
        <v>68</v>
      </c>
      <c r="D14" s="114">
        <v>648.28317600000003</v>
      </c>
      <c r="E14" s="113" t="s">
        <v>56</v>
      </c>
      <c r="F14" s="111" t="s">
        <v>57</v>
      </c>
      <c r="G14" s="114">
        <v>5017.414033</v>
      </c>
      <c r="H14" s="51"/>
      <c r="I14" s="165"/>
      <c r="N14" s="50"/>
      <c r="O14" s="51"/>
    </row>
    <row r="15" spans="1:15" ht="15.6" x14ac:dyDescent="0.3">
      <c r="A15" s="50"/>
      <c r="B15" s="113" t="s">
        <v>142</v>
      </c>
      <c r="C15" s="111" t="s">
        <v>143</v>
      </c>
      <c r="D15" s="114">
        <v>223.33439999999999</v>
      </c>
      <c r="E15" s="113" t="s">
        <v>153</v>
      </c>
      <c r="F15" s="111" t="s">
        <v>154</v>
      </c>
      <c r="G15" s="114">
        <v>3275.3170879999998</v>
      </c>
      <c r="H15" s="51"/>
      <c r="I15" s="165"/>
      <c r="N15" s="50"/>
      <c r="O15" s="51"/>
    </row>
    <row r="16" spans="1:15" ht="15.6" x14ac:dyDescent="0.3">
      <c r="A16" s="50"/>
      <c r="B16" s="113" t="s">
        <v>144</v>
      </c>
      <c r="C16" s="111" t="s">
        <v>145</v>
      </c>
      <c r="D16" s="114">
        <v>210.0169578</v>
      </c>
      <c r="E16" s="113" t="s">
        <v>155</v>
      </c>
      <c r="F16" s="111" t="s">
        <v>156</v>
      </c>
      <c r="G16" s="114">
        <v>2850.3223440000002</v>
      </c>
      <c r="H16" s="51"/>
      <c r="I16" s="165"/>
      <c r="N16" s="50"/>
      <c r="O16" s="51"/>
    </row>
    <row r="17" spans="1:15" ht="15.6" x14ac:dyDescent="0.3">
      <c r="A17" s="50"/>
      <c r="B17" s="113" t="s">
        <v>86</v>
      </c>
      <c r="C17" s="111" t="s">
        <v>87</v>
      </c>
      <c r="D17" s="114">
        <v>192.29021252000001</v>
      </c>
      <c r="E17" s="113" t="s">
        <v>63</v>
      </c>
      <c r="F17" s="111" t="s">
        <v>64</v>
      </c>
      <c r="G17" s="114">
        <v>2633.7412020000002</v>
      </c>
      <c r="H17" s="51"/>
      <c r="I17" s="165"/>
      <c r="N17" s="50"/>
      <c r="O17" s="51"/>
    </row>
    <row r="18" spans="1:15" ht="15.6" x14ac:dyDescent="0.3">
      <c r="A18" s="50"/>
      <c r="B18" s="113" t="s">
        <v>43</v>
      </c>
      <c r="C18" s="99"/>
      <c r="D18" s="115">
        <v>2125031.2062391052</v>
      </c>
      <c r="E18" s="113" t="s">
        <v>43</v>
      </c>
      <c r="F18" s="111"/>
      <c r="G18" s="114">
        <v>162268.84087799999</v>
      </c>
      <c r="H18" s="51"/>
      <c r="I18" s="165"/>
      <c r="N18" s="50"/>
      <c r="O18" s="51"/>
    </row>
    <row r="19" spans="1:15" ht="16.2" thickBot="1" x14ac:dyDescent="0.35">
      <c r="B19" s="99"/>
      <c r="C19" s="99"/>
      <c r="D19" s="116"/>
      <c r="E19" s="99"/>
      <c r="F19" s="117"/>
      <c r="G19" s="116"/>
      <c r="H19" s="51"/>
      <c r="I19" s="165"/>
    </row>
    <row r="20" spans="1:15" ht="15" customHeight="1" x14ac:dyDescent="0.3">
      <c r="B20" s="118"/>
      <c r="C20" s="212" t="s">
        <v>107</v>
      </c>
      <c r="D20" s="213"/>
      <c r="E20" s="213"/>
      <c r="F20" s="214"/>
      <c r="G20" s="52"/>
      <c r="H20" s="51"/>
      <c r="I20" s="165"/>
    </row>
    <row r="21" spans="1:15" ht="15.75" customHeight="1" thickBot="1" x14ac:dyDescent="0.35">
      <c r="B21" s="119"/>
      <c r="C21" s="99"/>
      <c r="D21" s="53"/>
      <c r="E21" s="53"/>
      <c r="F21" s="53"/>
      <c r="G21" s="54"/>
      <c r="H21" s="51"/>
      <c r="I21" s="165"/>
    </row>
    <row r="22" spans="1:15" ht="15.6" x14ac:dyDescent="0.3">
      <c r="B22" s="120"/>
      <c r="C22" s="103"/>
      <c r="D22" s="104" t="s">
        <v>0</v>
      </c>
      <c r="E22" s="103"/>
      <c r="F22" s="105"/>
      <c r="G22" s="106" t="s">
        <v>1</v>
      </c>
      <c r="H22" s="51"/>
      <c r="I22" s="165"/>
    </row>
    <row r="23" spans="1:15" ht="15.6" x14ac:dyDescent="0.3">
      <c r="B23" s="48" t="s">
        <v>2</v>
      </c>
      <c r="C23" s="48" t="s">
        <v>3</v>
      </c>
      <c r="D23" s="108" t="s">
        <v>4</v>
      </c>
      <c r="E23" s="48" t="s">
        <v>2</v>
      </c>
      <c r="F23" s="109" t="s">
        <v>3</v>
      </c>
      <c r="G23" s="110" t="s">
        <v>4</v>
      </c>
      <c r="H23" s="51"/>
      <c r="I23" s="165"/>
    </row>
    <row r="24" spans="1:15" ht="15.6" x14ac:dyDescent="0.3">
      <c r="A24" s="50"/>
      <c r="B24" s="113" t="s">
        <v>44</v>
      </c>
      <c r="C24" s="111" t="s">
        <v>112</v>
      </c>
      <c r="D24" s="114">
        <v>1721435.9690768798</v>
      </c>
      <c r="E24" s="113" t="s">
        <v>45</v>
      </c>
      <c r="F24" s="23" t="s">
        <v>46</v>
      </c>
      <c r="G24" s="114">
        <v>131695.76969717999</v>
      </c>
      <c r="H24" s="51"/>
      <c r="I24" s="165"/>
    </row>
    <row r="25" spans="1:15" ht="16.2" thickBot="1" x14ac:dyDescent="0.35">
      <c r="A25" s="50"/>
      <c r="B25" s="113" t="s">
        <v>69</v>
      </c>
      <c r="C25" s="111" t="s">
        <v>70</v>
      </c>
      <c r="D25" s="114">
        <v>275527.44809123001</v>
      </c>
      <c r="E25" s="113" t="s">
        <v>83</v>
      </c>
      <c r="F25" s="121" t="s">
        <v>159</v>
      </c>
      <c r="G25" s="114">
        <v>49493.692045000003</v>
      </c>
      <c r="H25" s="51"/>
      <c r="I25" s="165"/>
    </row>
    <row r="26" spans="1:15" ht="16.2" thickBot="1" x14ac:dyDescent="0.35">
      <c r="A26" s="50"/>
      <c r="B26" s="113" t="s">
        <v>47</v>
      </c>
      <c r="C26" s="111" t="s">
        <v>48</v>
      </c>
      <c r="D26" s="114">
        <v>11207.663999049999</v>
      </c>
      <c r="E26" s="113" t="s">
        <v>84</v>
      </c>
      <c r="F26" s="121" t="s">
        <v>85</v>
      </c>
      <c r="G26" s="114">
        <v>12929.144269</v>
      </c>
      <c r="H26" s="51"/>
      <c r="I26" s="165"/>
    </row>
    <row r="27" spans="1:15" ht="16.2" thickBot="1" x14ac:dyDescent="0.35">
      <c r="A27" s="50"/>
      <c r="B27" s="113" t="s">
        <v>51</v>
      </c>
      <c r="C27" s="111" t="s">
        <v>52</v>
      </c>
      <c r="D27" s="114">
        <v>3602.1289576999998</v>
      </c>
      <c r="E27" s="113" t="s">
        <v>88</v>
      </c>
      <c r="F27" s="121" t="s">
        <v>89</v>
      </c>
      <c r="G27" s="114">
        <v>9957.9352130000007</v>
      </c>
      <c r="H27" s="51"/>
      <c r="I27" s="165"/>
    </row>
    <row r="28" spans="1:15" ht="15.6" x14ac:dyDescent="0.3">
      <c r="A28" s="50"/>
      <c r="B28" s="122" t="s">
        <v>86</v>
      </c>
      <c r="C28" s="123" t="s">
        <v>87</v>
      </c>
      <c r="D28" s="124">
        <v>3175.05952888</v>
      </c>
      <c r="E28" s="122" t="s">
        <v>94</v>
      </c>
      <c r="F28" s="125" t="s">
        <v>95</v>
      </c>
      <c r="G28" s="124">
        <v>4976.7756639999998</v>
      </c>
      <c r="H28" s="51"/>
      <c r="I28" s="165"/>
    </row>
    <row r="29" spans="1:15" ht="15.6" x14ac:dyDescent="0.3">
      <c r="A29" s="50"/>
      <c r="B29" s="113" t="s">
        <v>75</v>
      </c>
      <c r="C29" s="111" t="s">
        <v>76</v>
      </c>
      <c r="D29" s="114">
        <v>2751.1457966500002</v>
      </c>
      <c r="E29" s="113" t="s">
        <v>90</v>
      </c>
      <c r="F29" s="23" t="s">
        <v>91</v>
      </c>
      <c r="G29" s="114">
        <v>3696.8920280000002</v>
      </c>
      <c r="H29" s="51"/>
      <c r="I29" s="165"/>
    </row>
    <row r="30" spans="1:15" ht="15.6" x14ac:dyDescent="0.3">
      <c r="A30" s="50"/>
      <c r="B30" s="113" t="s">
        <v>92</v>
      </c>
      <c r="C30" s="111" t="s">
        <v>93</v>
      </c>
      <c r="D30" s="114">
        <v>2725.1365949999999</v>
      </c>
      <c r="E30" s="113" t="s">
        <v>160</v>
      </c>
      <c r="F30" s="23" t="s">
        <v>161</v>
      </c>
      <c r="G30" s="114">
        <v>3351.2145129999999</v>
      </c>
      <c r="H30" s="51"/>
      <c r="I30" s="165"/>
    </row>
    <row r="31" spans="1:15" ht="15.6" x14ac:dyDescent="0.3">
      <c r="A31" s="50"/>
      <c r="B31" s="113" t="s">
        <v>61</v>
      </c>
      <c r="C31" s="111" t="s">
        <v>62</v>
      </c>
      <c r="D31" s="114">
        <v>935.02348500000005</v>
      </c>
      <c r="E31" s="113" t="s">
        <v>98</v>
      </c>
      <c r="F31" s="23" t="s">
        <v>162</v>
      </c>
      <c r="G31" s="114">
        <v>3300.452808</v>
      </c>
      <c r="H31" s="51"/>
      <c r="I31" s="165"/>
    </row>
    <row r="32" spans="1:15" ht="15.6" x14ac:dyDescent="0.3">
      <c r="A32" s="50"/>
      <c r="B32" s="113" t="s">
        <v>157</v>
      </c>
      <c r="C32" s="111" t="s">
        <v>158</v>
      </c>
      <c r="D32" s="114">
        <v>475.88047879999999</v>
      </c>
      <c r="E32" s="113" t="s">
        <v>163</v>
      </c>
      <c r="F32" s="23" t="s">
        <v>164</v>
      </c>
      <c r="G32" s="114">
        <v>2010.8528510000001</v>
      </c>
      <c r="H32" s="51"/>
      <c r="I32" s="165"/>
    </row>
    <row r="33" spans="1:9" ht="15.6" x14ac:dyDescent="0.3">
      <c r="A33" s="50"/>
      <c r="B33" s="113" t="s">
        <v>109</v>
      </c>
      <c r="C33" s="111" t="s">
        <v>110</v>
      </c>
      <c r="D33" s="114">
        <v>453.31525818</v>
      </c>
      <c r="E33" s="113" t="s">
        <v>165</v>
      </c>
      <c r="F33" s="23" t="s">
        <v>166</v>
      </c>
      <c r="G33" s="114">
        <v>1888.2818609999999</v>
      </c>
      <c r="H33" s="51"/>
      <c r="I33" s="165"/>
    </row>
    <row r="34" spans="1:9" ht="15.6" x14ac:dyDescent="0.3">
      <c r="B34" s="113" t="s">
        <v>43</v>
      </c>
      <c r="C34" s="126"/>
      <c r="D34" s="127">
        <v>2023546.76876026</v>
      </c>
      <c r="E34" s="113" t="s">
        <v>43</v>
      </c>
      <c r="F34" s="126"/>
      <c r="G34" s="128">
        <v>268777.10315018002</v>
      </c>
      <c r="H34" s="51"/>
      <c r="I34" s="165"/>
    </row>
    <row r="35" spans="1:9" ht="16.2" thickBot="1" x14ac:dyDescent="0.35">
      <c r="B35" s="129"/>
      <c r="C35" s="99"/>
      <c r="D35" s="116"/>
      <c r="E35" s="130"/>
      <c r="F35" s="130"/>
      <c r="G35" s="116"/>
      <c r="H35" s="51"/>
      <c r="I35" s="165"/>
    </row>
    <row r="36" spans="1:9" ht="15" customHeight="1" x14ac:dyDescent="0.3">
      <c r="B36" s="118"/>
      <c r="C36" s="215" t="s">
        <v>82</v>
      </c>
      <c r="D36" s="216"/>
      <c r="E36" s="216"/>
      <c r="F36" s="217"/>
      <c r="G36" s="55"/>
      <c r="H36" s="51"/>
      <c r="I36" s="165"/>
    </row>
    <row r="37" spans="1:9" ht="15.75" customHeight="1" thickBot="1" x14ac:dyDescent="0.35">
      <c r="B37" s="119"/>
      <c r="C37" s="99"/>
      <c r="D37" s="56"/>
      <c r="E37" s="56"/>
      <c r="F37" s="56"/>
      <c r="G37" s="57"/>
      <c r="H37" s="51"/>
      <c r="I37" s="165"/>
    </row>
    <row r="38" spans="1:9" ht="15.6" x14ac:dyDescent="0.3">
      <c r="B38" s="120"/>
      <c r="C38" s="120"/>
      <c r="D38" s="104" t="s">
        <v>0</v>
      </c>
      <c r="E38" s="120"/>
      <c r="F38" s="120"/>
      <c r="G38" s="131" t="s">
        <v>1</v>
      </c>
      <c r="H38" s="51"/>
      <c r="I38" s="165"/>
    </row>
    <row r="39" spans="1:9" ht="15.6" x14ac:dyDescent="0.3">
      <c r="B39" s="113" t="s">
        <v>2</v>
      </c>
      <c r="C39" s="48" t="s">
        <v>3</v>
      </c>
      <c r="D39" s="110" t="s">
        <v>4</v>
      </c>
      <c r="E39" s="113" t="s">
        <v>2</v>
      </c>
      <c r="F39" s="48" t="s">
        <v>3</v>
      </c>
      <c r="G39" s="114" t="s">
        <v>4</v>
      </c>
      <c r="H39" s="51"/>
      <c r="I39" s="165"/>
    </row>
    <row r="40" spans="1:9" ht="15.6" x14ac:dyDescent="0.3">
      <c r="A40" s="50"/>
      <c r="B40" s="113" t="s">
        <v>44</v>
      </c>
      <c r="C40" s="111" t="s">
        <v>112</v>
      </c>
      <c r="D40" s="114">
        <v>1498799.4965436398</v>
      </c>
      <c r="E40" s="113" t="s">
        <v>45</v>
      </c>
      <c r="F40" s="111" t="s">
        <v>46</v>
      </c>
      <c r="G40" s="114">
        <v>399485.53345355997</v>
      </c>
      <c r="H40" s="51"/>
      <c r="I40" s="165"/>
    </row>
    <row r="41" spans="1:9" ht="15.6" x14ac:dyDescent="0.3">
      <c r="A41" s="50"/>
      <c r="B41" s="113" t="s">
        <v>47</v>
      </c>
      <c r="C41" s="111" t="s">
        <v>48</v>
      </c>
      <c r="D41" s="114">
        <v>112003.8361553</v>
      </c>
      <c r="E41" s="113" t="s">
        <v>171</v>
      </c>
      <c r="F41" s="111" t="s">
        <v>172</v>
      </c>
      <c r="G41" s="114">
        <v>26548.886834000001</v>
      </c>
      <c r="H41" s="51"/>
      <c r="I41" s="165"/>
    </row>
    <row r="42" spans="1:9" ht="15.6" x14ac:dyDescent="0.3">
      <c r="A42" s="50"/>
      <c r="B42" s="113" t="s">
        <v>51</v>
      </c>
      <c r="C42" s="111" t="s">
        <v>52</v>
      </c>
      <c r="D42" s="124">
        <v>58288.25613699</v>
      </c>
      <c r="E42" s="113" t="s">
        <v>108</v>
      </c>
      <c r="F42" s="111" t="s">
        <v>146</v>
      </c>
      <c r="G42" s="114">
        <v>20342.442217</v>
      </c>
      <c r="H42" s="51"/>
      <c r="I42" s="165"/>
    </row>
    <row r="43" spans="1:9" ht="15.6" x14ac:dyDescent="0.3">
      <c r="A43" s="50"/>
      <c r="B43" s="113" t="s">
        <v>167</v>
      </c>
      <c r="C43" s="111" t="s">
        <v>168</v>
      </c>
      <c r="D43" s="114">
        <v>8177.7783010000003</v>
      </c>
      <c r="E43" s="113" t="s">
        <v>53</v>
      </c>
      <c r="F43" s="111" t="s">
        <v>173</v>
      </c>
      <c r="G43" s="114">
        <v>16672.564663000001</v>
      </c>
      <c r="H43" s="51"/>
      <c r="I43" s="165"/>
    </row>
    <row r="44" spans="1:9" ht="15.6" x14ac:dyDescent="0.3">
      <c r="A44" s="50"/>
      <c r="B44" s="113" t="s">
        <v>109</v>
      </c>
      <c r="C44" s="111" t="s">
        <v>110</v>
      </c>
      <c r="D44" s="114">
        <v>2914.6953835700001</v>
      </c>
      <c r="E44" s="113" t="s">
        <v>63</v>
      </c>
      <c r="F44" s="111" t="s">
        <v>64</v>
      </c>
      <c r="G44" s="114">
        <v>16362.458721000001</v>
      </c>
      <c r="H44" s="51"/>
      <c r="I44" s="165"/>
    </row>
    <row r="45" spans="1:9" ht="15.6" x14ac:dyDescent="0.3">
      <c r="A45" s="50"/>
      <c r="B45" s="113" t="s">
        <v>61</v>
      </c>
      <c r="C45" s="111" t="s">
        <v>62</v>
      </c>
      <c r="D45" s="114">
        <v>2818.7423734399999</v>
      </c>
      <c r="E45" s="113" t="s">
        <v>58</v>
      </c>
      <c r="F45" s="111" t="s">
        <v>59</v>
      </c>
      <c r="G45" s="114">
        <v>13383.836576</v>
      </c>
      <c r="H45" s="51"/>
      <c r="I45" s="165"/>
    </row>
    <row r="46" spans="1:9" ht="15.6" x14ac:dyDescent="0.3">
      <c r="A46" s="50"/>
      <c r="B46" s="113" t="s">
        <v>77</v>
      </c>
      <c r="C46" s="111" t="s">
        <v>78</v>
      </c>
      <c r="D46" s="114">
        <v>2615.1251435999998</v>
      </c>
      <c r="E46" s="113" t="s">
        <v>174</v>
      </c>
      <c r="F46" s="111" t="s">
        <v>175</v>
      </c>
      <c r="G46" s="114">
        <v>8708.5710899999995</v>
      </c>
      <c r="H46" s="51"/>
      <c r="I46" s="165"/>
    </row>
    <row r="47" spans="1:9" ht="15.6" x14ac:dyDescent="0.3">
      <c r="A47" s="50"/>
      <c r="B47" s="113" t="s">
        <v>169</v>
      </c>
      <c r="C47" s="111" t="s">
        <v>170</v>
      </c>
      <c r="D47" s="114">
        <v>2280.2505478000003</v>
      </c>
      <c r="E47" s="113" t="s">
        <v>60</v>
      </c>
      <c r="F47" s="111" t="s">
        <v>176</v>
      </c>
      <c r="G47" s="114">
        <v>6966.5293410000004</v>
      </c>
      <c r="H47" s="51"/>
      <c r="I47" s="165"/>
    </row>
    <row r="48" spans="1:9" ht="15.6" x14ac:dyDescent="0.3">
      <c r="A48" s="50"/>
      <c r="B48" s="113" t="s">
        <v>105</v>
      </c>
      <c r="C48" s="111" t="s">
        <v>106</v>
      </c>
      <c r="D48" s="114">
        <v>2165.66375414</v>
      </c>
      <c r="E48" s="113" t="s">
        <v>177</v>
      </c>
      <c r="F48" s="111" t="s">
        <v>178</v>
      </c>
      <c r="G48" s="114">
        <v>6559.8529429999999</v>
      </c>
      <c r="H48" s="51"/>
      <c r="I48" s="165"/>
    </row>
    <row r="49" spans="1:9" ht="15.6" x14ac:dyDescent="0.3">
      <c r="A49" s="50"/>
      <c r="B49" s="113" t="s">
        <v>67</v>
      </c>
      <c r="C49" s="111" t="s">
        <v>68</v>
      </c>
      <c r="D49" s="114">
        <v>1567.9735529300001</v>
      </c>
      <c r="E49" s="113" t="s">
        <v>179</v>
      </c>
      <c r="F49" s="111" t="s">
        <v>180</v>
      </c>
      <c r="G49" s="114">
        <v>4899.9172570000001</v>
      </c>
      <c r="H49" s="51"/>
      <c r="I49" s="165"/>
    </row>
    <row r="50" spans="1:9" ht="15.6" x14ac:dyDescent="0.3">
      <c r="B50" s="113" t="s">
        <v>43</v>
      </c>
      <c r="C50" s="126"/>
      <c r="D50" s="128">
        <v>1695441.39206755</v>
      </c>
      <c r="E50" s="113" t="s">
        <v>43</v>
      </c>
      <c r="F50" s="132"/>
      <c r="G50" s="133">
        <v>591548.31871456001</v>
      </c>
      <c r="H50" s="51"/>
      <c r="I50" s="165"/>
    </row>
    <row r="51" spans="1:9" ht="16.2" thickBot="1" x14ac:dyDescent="0.35">
      <c r="B51" s="134"/>
      <c r="C51" s="99"/>
      <c r="D51" s="116"/>
      <c r="E51" s="135"/>
      <c r="F51" s="130"/>
      <c r="G51" s="136"/>
      <c r="H51" s="51"/>
      <c r="I51" s="165"/>
    </row>
    <row r="52" spans="1:9" ht="15.6" x14ac:dyDescent="0.3">
      <c r="B52" s="118"/>
      <c r="C52" s="206" t="s">
        <v>81</v>
      </c>
      <c r="D52" s="207"/>
      <c r="E52" s="207"/>
      <c r="F52" s="208"/>
      <c r="G52" s="55"/>
      <c r="H52" s="51"/>
      <c r="I52" s="165"/>
    </row>
    <row r="53" spans="1:9" ht="16.2" thickBot="1" x14ac:dyDescent="0.35">
      <c r="B53" s="119"/>
      <c r="C53" s="137"/>
      <c r="D53" s="56"/>
      <c r="E53" s="56"/>
      <c r="F53" s="56"/>
      <c r="G53" s="57"/>
      <c r="H53" s="51"/>
      <c r="I53" s="165"/>
    </row>
    <row r="54" spans="1:9" ht="15.6" x14ac:dyDescent="0.3">
      <c r="B54" s="120"/>
      <c r="C54" s="120"/>
      <c r="D54" s="106" t="s">
        <v>0</v>
      </c>
      <c r="E54" s="120"/>
      <c r="F54" s="120"/>
      <c r="G54" s="131" t="s">
        <v>1</v>
      </c>
      <c r="H54" s="51"/>
      <c r="I54" s="165"/>
    </row>
    <row r="55" spans="1:9" ht="15.6" x14ac:dyDescent="0.3">
      <c r="B55" s="138" t="s">
        <v>2</v>
      </c>
      <c r="C55" s="139" t="s">
        <v>3</v>
      </c>
      <c r="D55" s="131" t="s">
        <v>4</v>
      </c>
      <c r="E55" s="138" t="s">
        <v>2</v>
      </c>
      <c r="F55" s="139" t="s">
        <v>3</v>
      </c>
      <c r="G55" s="110" t="s">
        <v>4</v>
      </c>
      <c r="H55" s="51"/>
      <c r="I55" s="165"/>
    </row>
    <row r="56" spans="1:9" ht="15.6" x14ac:dyDescent="0.3">
      <c r="A56" s="50"/>
      <c r="B56" s="113" t="s">
        <v>44</v>
      </c>
      <c r="C56" s="111" t="s">
        <v>112</v>
      </c>
      <c r="D56" s="114">
        <v>1304890.0530029</v>
      </c>
      <c r="E56" s="113" t="s">
        <v>49</v>
      </c>
      <c r="F56" s="111" t="s">
        <v>50</v>
      </c>
      <c r="G56" s="114">
        <v>361384.40155426</v>
      </c>
      <c r="H56" s="51"/>
      <c r="I56" s="165"/>
    </row>
    <row r="57" spans="1:9" ht="15.6" x14ac:dyDescent="0.3">
      <c r="A57" s="50"/>
      <c r="B57" s="113" t="s">
        <v>69</v>
      </c>
      <c r="C57" s="111" t="s">
        <v>70</v>
      </c>
      <c r="D57" s="124">
        <v>170750.31849194001</v>
      </c>
      <c r="E57" s="113" t="s">
        <v>186</v>
      </c>
      <c r="F57" s="111" t="s">
        <v>187</v>
      </c>
      <c r="G57" s="114">
        <v>100706.60394298</v>
      </c>
      <c r="H57" s="51"/>
      <c r="I57" s="165"/>
    </row>
    <row r="58" spans="1:9" ht="15.6" x14ac:dyDescent="0.3">
      <c r="A58" s="50"/>
      <c r="B58" s="113" t="s">
        <v>65</v>
      </c>
      <c r="C58" s="111" t="s">
        <v>181</v>
      </c>
      <c r="D58" s="114">
        <v>61110.571175370002</v>
      </c>
      <c r="E58" s="113" t="s">
        <v>126</v>
      </c>
      <c r="F58" s="111" t="s">
        <v>127</v>
      </c>
      <c r="G58" s="114">
        <v>73589.872642999995</v>
      </c>
      <c r="H58" s="51"/>
      <c r="I58" s="165"/>
    </row>
    <row r="59" spans="1:9" ht="15.6" x14ac:dyDescent="0.3">
      <c r="A59" s="50"/>
      <c r="B59" s="113" t="s">
        <v>77</v>
      </c>
      <c r="C59" s="111" t="s">
        <v>78</v>
      </c>
      <c r="D59" s="114">
        <v>23950.097182740003</v>
      </c>
      <c r="E59" s="113" t="s">
        <v>63</v>
      </c>
      <c r="F59" s="111" t="s">
        <v>64</v>
      </c>
      <c r="G59" s="114">
        <v>41450.151328</v>
      </c>
      <c r="H59" s="51"/>
      <c r="I59" s="165"/>
    </row>
    <row r="60" spans="1:9" ht="15.6" x14ac:dyDescent="0.3">
      <c r="A60" s="50"/>
      <c r="B60" s="113" t="s">
        <v>67</v>
      </c>
      <c r="C60" s="111" t="s">
        <v>68</v>
      </c>
      <c r="D60" s="114">
        <v>18121.143494400003</v>
      </c>
      <c r="E60" s="113" t="s">
        <v>188</v>
      </c>
      <c r="F60" s="111" t="s">
        <v>189</v>
      </c>
      <c r="G60" s="114">
        <v>24132.783552000001</v>
      </c>
      <c r="H60" s="51"/>
      <c r="I60" s="165"/>
    </row>
    <row r="61" spans="1:9" ht="15.6" x14ac:dyDescent="0.3">
      <c r="A61" s="50"/>
      <c r="B61" s="113" t="s">
        <v>105</v>
      </c>
      <c r="C61" s="111" t="s">
        <v>106</v>
      </c>
      <c r="D61" s="114">
        <v>7489.3259869399999</v>
      </c>
      <c r="E61" s="113" t="s">
        <v>190</v>
      </c>
      <c r="F61" s="111" t="s">
        <v>191</v>
      </c>
      <c r="G61" s="114">
        <v>15792.186750999999</v>
      </c>
      <c r="H61" s="51"/>
      <c r="I61" s="165"/>
    </row>
    <row r="62" spans="1:9" ht="15.6" x14ac:dyDescent="0.3">
      <c r="A62" s="50"/>
      <c r="B62" s="113" t="s">
        <v>73</v>
      </c>
      <c r="C62" s="111" t="s">
        <v>74</v>
      </c>
      <c r="D62" s="114">
        <v>5710.0780622900002</v>
      </c>
      <c r="E62" s="113" t="s">
        <v>192</v>
      </c>
      <c r="F62" s="111" t="s">
        <v>193</v>
      </c>
      <c r="G62" s="114">
        <v>11582.166765</v>
      </c>
      <c r="H62" s="51"/>
      <c r="I62" s="165"/>
    </row>
    <row r="63" spans="1:9" ht="15.6" x14ac:dyDescent="0.3">
      <c r="A63" s="50"/>
      <c r="B63" s="113" t="s">
        <v>182</v>
      </c>
      <c r="C63" s="111" t="s">
        <v>183</v>
      </c>
      <c r="D63" s="114">
        <v>3887.8312676199998</v>
      </c>
      <c r="E63" s="113" t="s">
        <v>194</v>
      </c>
      <c r="F63" s="111" t="s">
        <v>195</v>
      </c>
      <c r="G63" s="114">
        <v>9960.8384139999998</v>
      </c>
      <c r="H63" s="51"/>
      <c r="I63" s="165"/>
    </row>
    <row r="64" spans="1:9" ht="15.6" x14ac:dyDescent="0.3">
      <c r="A64" s="50"/>
      <c r="B64" s="113" t="s">
        <v>71</v>
      </c>
      <c r="C64" s="111" t="s">
        <v>72</v>
      </c>
      <c r="D64" s="114">
        <v>3452.51355113</v>
      </c>
      <c r="E64" s="113" t="s">
        <v>196</v>
      </c>
      <c r="F64" s="111" t="s">
        <v>197</v>
      </c>
      <c r="G64" s="114">
        <v>9268.5700519999991</v>
      </c>
      <c r="H64" s="51"/>
      <c r="I64" s="165"/>
    </row>
    <row r="65" spans="1:9" ht="15.6" x14ac:dyDescent="0.3">
      <c r="A65" s="50"/>
      <c r="B65" s="113" t="s">
        <v>184</v>
      </c>
      <c r="C65" s="111" t="s">
        <v>185</v>
      </c>
      <c r="D65" s="114">
        <v>3177.4296515100004</v>
      </c>
      <c r="E65" s="113" t="s">
        <v>198</v>
      </c>
      <c r="F65" s="111" t="s">
        <v>199</v>
      </c>
      <c r="G65" s="114">
        <v>8464.7292460000008</v>
      </c>
      <c r="H65" s="51"/>
      <c r="I65" s="165"/>
    </row>
    <row r="66" spans="1:9" ht="15.6" x14ac:dyDescent="0.3">
      <c r="B66" s="113" t="s">
        <v>43</v>
      </c>
      <c r="C66" s="126"/>
      <c r="D66" s="128">
        <v>1611393.0041889418</v>
      </c>
      <c r="E66" s="113" t="s">
        <v>43</v>
      </c>
      <c r="F66" s="140"/>
      <c r="G66" s="128">
        <v>1070232.4413842401</v>
      </c>
      <c r="H66" s="51"/>
      <c r="I66" s="165"/>
    </row>
    <row r="67" spans="1:9" ht="16.2" thickBot="1" x14ac:dyDescent="0.35">
      <c r="B67" s="129"/>
      <c r="C67" s="99"/>
      <c r="D67" s="116"/>
      <c r="E67" s="135"/>
      <c r="F67" s="99"/>
      <c r="G67" s="116"/>
      <c r="H67" s="51"/>
      <c r="I67" s="165"/>
    </row>
    <row r="68" spans="1:9" ht="15.75" customHeight="1" x14ac:dyDescent="0.3">
      <c r="B68" s="141"/>
      <c r="C68" s="206" t="s">
        <v>200</v>
      </c>
      <c r="D68" s="207"/>
      <c r="E68" s="207"/>
      <c r="F68" s="208"/>
      <c r="G68" s="52"/>
      <c r="H68" s="51"/>
      <c r="I68" s="165"/>
    </row>
    <row r="69" spans="1:9" ht="15.75" customHeight="1" thickBot="1" x14ac:dyDescent="0.35">
      <c r="B69" s="142"/>
      <c r="C69" s="143"/>
      <c r="D69" s="53"/>
      <c r="E69" s="53"/>
      <c r="F69" s="53"/>
      <c r="G69" s="54"/>
      <c r="H69" s="51"/>
      <c r="I69" s="165"/>
    </row>
    <row r="70" spans="1:9" ht="15.6" x14ac:dyDescent="0.3">
      <c r="B70" s="120"/>
      <c r="C70" s="103"/>
      <c r="D70" s="104" t="s">
        <v>0</v>
      </c>
      <c r="E70" s="144"/>
      <c r="F70" s="103"/>
      <c r="G70" s="106" t="s">
        <v>1</v>
      </c>
      <c r="H70" s="51"/>
      <c r="I70" s="165"/>
    </row>
    <row r="71" spans="1:9" ht="15.6" x14ac:dyDescent="0.3">
      <c r="B71" s="113" t="s">
        <v>2</v>
      </c>
      <c r="C71" s="48" t="s">
        <v>3</v>
      </c>
      <c r="D71" s="110" t="s">
        <v>4</v>
      </c>
      <c r="E71" s="113" t="s">
        <v>2</v>
      </c>
      <c r="F71" s="48" t="s">
        <v>3</v>
      </c>
      <c r="G71" s="110" t="s">
        <v>4</v>
      </c>
      <c r="H71" s="51"/>
      <c r="I71" s="165"/>
    </row>
    <row r="72" spans="1:9" ht="15.6" x14ac:dyDescent="0.3">
      <c r="A72" s="50"/>
      <c r="B72" s="113" t="s">
        <v>44</v>
      </c>
      <c r="C72" s="111" t="s">
        <v>112</v>
      </c>
      <c r="D72" s="124">
        <v>1208199.54595424</v>
      </c>
      <c r="E72" s="113" t="s">
        <v>54</v>
      </c>
      <c r="F72" s="111" t="s">
        <v>55</v>
      </c>
      <c r="G72" s="114">
        <v>168049.13589000001</v>
      </c>
      <c r="H72" s="51"/>
      <c r="I72" s="165"/>
    </row>
    <row r="73" spans="1:9" ht="15.6" x14ac:dyDescent="0.3">
      <c r="A73" s="50"/>
      <c r="B73" s="113" t="s">
        <v>103</v>
      </c>
      <c r="C73" s="111" t="s">
        <v>104</v>
      </c>
      <c r="D73" s="114">
        <v>28212.91239406</v>
      </c>
      <c r="E73" s="113" t="s">
        <v>179</v>
      </c>
      <c r="F73" s="111" t="s">
        <v>180</v>
      </c>
      <c r="G73" s="114">
        <v>152118.85030399999</v>
      </c>
      <c r="H73" s="51"/>
      <c r="I73" s="165"/>
    </row>
    <row r="74" spans="1:9" ht="15.6" x14ac:dyDescent="0.3">
      <c r="A74" s="50"/>
      <c r="B74" s="113" t="s">
        <v>201</v>
      </c>
      <c r="C74" s="111" t="s">
        <v>202</v>
      </c>
      <c r="D74" s="114">
        <v>20325.344009349999</v>
      </c>
      <c r="E74" s="113" t="s">
        <v>208</v>
      </c>
      <c r="F74" s="111" t="s">
        <v>209</v>
      </c>
      <c r="G74" s="114">
        <v>91294.759002999999</v>
      </c>
      <c r="H74" s="51"/>
      <c r="I74" s="165"/>
    </row>
    <row r="75" spans="1:9" ht="15.6" x14ac:dyDescent="0.3">
      <c r="A75" s="50"/>
      <c r="B75" s="113" t="s">
        <v>203</v>
      </c>
      <c r="C75" s="111" t="s">
        <v>204</v>
      </c>
      <c r="D75" s="114">
        <v>14396.46708559</v>
      </c>
      <c r="E75" s="113" t="s">
        <v>102</v>
      </c>
      <c r="F75" s="111" t="s">
        <v>210</v>
      </c>
      <c r="G75" s="114">
        <v>70844.126980999994</v>
      </c>
      <c r="H75" s="51"/>
      <c r="I75" s="165"/>
    </row>
    <row r="76" spans="1:9" ht="15.6" x14ac:dyDescent="0.3">
      <c r="A76" s="50"/>
      <c r="B76" s="122" t="s">
        <v>99</v>
      </c>
      <c r="C76" s="123" t="s">
        <v>205</v>
      </c>
      <c r="D76" s="124">
        <v>11088.27982163</v>
      </c>
      <c r="E76" s="122" t="s">
        <v>100</v>
      </c>
      <c r="F76" s="123" t="s">
        <v>101</v>
      </c>
      <c r="G76" s="124">
        <v>36978.998805000003</v>
      </c>
      <c r="H76" s="51"/>
      <c r="I76" s="165"/>
    </row>
    <row r="77" spans="1:9" ht="15.6" x14ac:dyDescent="0.3">
      <c r="A77" s="50"/>
      <c r="B77" s="113" t="s">
        <v>47</v>
      </c>
      <c r="C77" s="111" t="s">
        <v>48</v>
      </c>
      <c r="D77" s="114">
        <v>7928.9613760000002</v>
      </c>
      <c r="E77" s="113" t="s">
        <v>119</v>
      </c>
      <c r="F77" s="111" t="s">
        <v>120</v>
      </c>
      <c r="G77" s="114">
        <v>33997.376833000002</v>
      </c>
      <c r="H77" s="51"/>
      <c r="I77" s="165"/>
    </row>
    <row r="78" spans="1:9" ht="15.6" x14ac:dyDescent="0.3">
      <c r="A78" s="50"/>
      <c r="B78" s="113" t="s">
        <v>96</v>
      </c>
      <c r="C78" s="111" t="s">
        <v>97</v>
      </c>
      <c r="D78" s="114">
        <v>5278.2421564699998</v>
      </c>
      <c r="E78" s="113" t="s">
        <v>45</v>
      </c>
      <c r="F78" s="111" t="s">
        <v>46</v>
      </c>
      <c r="G78" s="114">
        <v>29969.469545</v>
      </c>
      <c r="H78" s="51"/>
      <c r="I78" s="165"/>
    </row>
    <row r="79" spans="1:9" ht="15.6" x14ac:dyDescent="0.3">
      <c r="A79" s="50"/>
      <c r="B79" s="113" t="s">
        <v>206</v>
      </c>
      <c r="C79" s="111" t="s">
        <v>207</v>
      </c>
      <c r="D79" s="114">
        <v>3040.2026016100003</v>
      </c>
      <c r="E79" s="113" t="s">
        <v>211</v>
      </c>
      <c r="F79" s="111" t="s">
        <v>212</v>
      </c>
      <c r="G79" s="114">
        <v>28743.050082999998</v>
      </c>
      <c r="H79" s="51"/>
      <c r="I79" s="165"/>
    </row>
    <row r="80" spans="1:9" ht="15.6" x14ac:dyDescent="0.3">
      <c r="A80" s="50"/>
      <c r="B80" s="113" t="s">
        <v>51</v>
      </c>
      <c r="C80" s="111" t="s">
        <v>52</v>
      </c>
      <c r="D80" s="114">
        <v>2651.3657710000002</v>
      </c>
      <c r="E80" s="113" t="s">
        <v>108</v>
      </c>
      <c r="F80" s="111" t="s">
        <v>146</v>
      </c>
      <c r="G80" s="114">
        <v>22799.743913999999</v>
      </c>
      <c r="H80" s="51"/>
      <c r="I80" s="165"/>
    </row>
    <row r="81" spans="1:9" ht="15.6" x14ac:dyDescent="0.3">
      <c r="A81" s="50"/>
      <c r="B81" s="113" t="s">
        <v>67</v>
      </c>
      <c r="C81" s="111" t="s">
        <v>68</v>
      </c>
      <c r="D81" s="114">
        <v>1532.3398931099998</v>
      </c>
      <c r="E81" s="113" t="s">
        <v>213</v>
      </c>
      <c r="F81" s="111" t="s">
        <v>214</v>
      </c>
      <c r="G81" s="114">
        <v>22262.159645</v>
      </c>
      <c r="H81" s="51"/>
      <c r="I81" s="165"/>
    </row>
    <row r="82" spans="1:9" ht="15.6" x14ac:dyDescent="0.3">
      <c r="B82" s="113" t="s">
        <v>43</v>
      </c>
      <c r="C82" s="126"/>
      <c r="D82" s="128">
        <v>1311163.1710021261</v>
      </c>
      <c r="E82" s="113" t="s">
        <v>43</v>
      </c>
      <c r="F82" s="140"/>
      <c r="G82" s="128">
        <v>1009218.8235009999</v>
      </c>
      <c r="H82" s="51"/>
      <c r="I82" s="165"/>
    </row>
    <row r="83" spans="1:9" ht="16.2" thickBot="1" x14ac:dyDescent="0.35">
      <c r="B83" s="99"/>
      <c r="C83" s="99"/>
      <c r="D83" s="116"/>
      <c r="E83" s="99"/>
      <c r="F83" s="99"/>
      <c r="G83" s="116"/>
      <c r="H83" s="51"/>
      <c r="I83" s="165"/>
    </row>
    <row r="84" spans="1:9" ht="15.6" x14ac:dyDescent="0.3">
      <c r="B84" s="141"/>
      <c r="C84" s="206" t="s">
        <v>42</v>
      </c>
      <c r="D84" s="207"/>
      <c r="E84" s="207"/>
      <c r="F84" s="208"/>
      <c r="G84" s="52"/>
      <c r="H84" s="51"/>
      <c r="I84" s="165"/>
    </row>
    <row r="85" spans="1:9" ht="16.2" thickBot="1" x14ac:dyDescent="0.35">
      <c r="B85" s="142"/>
      <c r="C85" s="143"/>
      <c r="D85" s="53"/>
      <c r="E85" s="53"/>
      <c r="F85" s="53"/>
      <c r="G85" s="54"/>
      <c r="H85" s="51"/>
      <c r="I85" s="165"/>
    </row>
    <row r="86" spans="1:9" ht="15.6" x14ac:dyDescent="0.3">
      <c r="B86" s="120"/>
      <c r="C86" s="103"/>
      <c r="D86" s="104" t="s">
        <v>0</v>
      </c>
      <c r="E86" s="144"/>
      <c r="F86" s="103"/>
      <c r="G86" s="106" t="s">
        <v>1</v>
      </c>
      <c r="H86" s="51"/>
      <c r="I86" s="165"/>
    </row>
    <row r="87" spans="1:9" ht="15.6" x14ac:dyDescent="0.3">
      <c r="B87" s="113" t="s">
        <v>2</v>
      </c>
      <c r="C87" s="48" t="s">
        <v>3</v>
      </c>
      <c r="D87" s="110" t="s">
        <v>4</v>
      </c>
      <c r="E87" s="113" t="s">
        <v>2</v>
      </c>
      <c r="F87" s="48" t="s">
        <v>3</v>
      </c>
      <c r="G87" s="110" t="s">
        <v>4</v>
      </c>
      <c r="H87" s="51"/>
      <c r="I87" s="165"/>
    </row>
    <row r="88" spans="1:9" ht="15.6" x14ac:dyDescent="0.3">
      <c r="B88" s="113" t="s">
        <v>44</v>
      </c>
      <c r="C88" s="111" t="s">
        <v>112</v>
      </c>
      <c r="D88" s="124">
        <v>234188.200312328</v>
      </c>
      <c r="E88" s="113" t="s">
        <v>121</v>
      </c>
      <c r="F88" s="111" t="s">
        <v>122</v>
      </c>
      <c r="G88" s="114">
        <v>97885.622940999994</v>
      </c>
      <c r="H88" s="51"/>
      <c r="I88" s="165"/>
    </row>
    <row r="89" spans="1:9" ht="15.6" x14ac:dyDescent="0.3">
      <c r="B89" s="113" t="s">
        <v>113</v>
      </c>
      <c r="C89" s="111" t="s">
        <v>114</v>
      </c>
      <c r="D89" s="114">
        <v>156991.60320081</v>
      </c>
      <c r="E89" s="113" t="s">
        <v>119</v>
      </c>
      <c r="F89" s="111" t="s">
        <v>120</v>
      </c>
      <c r="G89" s="114">
        <v>95339.703806999998</v>
      </c>
      <c r="H89" s="51"/>
      <c r="I89" s="165"/>
    </row>
    <row r="90" spans="1:9" ht="15.6" x14ac:dyDescent="0.3">
      <c r="B90" s="113" t="s">
        <v>69</v>
      </c>
      <c r="C90" s="111" t="s">
        <v>70</v>
      </c>
      <c r="D90" s="114">
        <v>115894.70856644999</v>
      </c>
      <c r="E90" s="113" t="s">
        <v>123</v>
      </c>
      <c r="F90" s="111" t="s">
        <v>217</v>
      </c>
      <c r="G90" s="114">
        <v>67205.577464000002</v>
      </c>
      <c r="H90" s="51"/>
      <c r="I90" s="165"/>
    </row>
    <row r="91" spans="1:9" ht="15.6" x14ac:dyDescent="0.3">
      <c r="B91" s="145" t="s">
        <v>67</v>
      </c>
      <c r="C91" s="111" t="s">
        <v>68</v>
      </c>
      <c r="D91" s="114">
        <v>83288.740629000007</v>
      </c>
      <c r="E91" s="113" t="s">
        <v>218</v>
      </c>
      <c r="F91" s="111" t="s">
        <v>219</v>
      </c>
      <c r="G91" s="114">
        <v>52507.338116999999</v>
      </c>
      <c r="H91" s="51"/>
      <c r="I91" s="165"/>
    </row>
    <row r="92" spans="1:9" ht="15.6" x14ac:dyDescent="0.3">
      <c r="B92" s="122" t="s">
        <v>215</v>
      </c>
      <c r="C92" s="123" t="s">
        <v>216</v>
      </c>
      <c r="D92" s="124">
        <v>22483.668582999999</v>
      </c>
      <c r="E92" s="122" t="s">
        <v>128</v>
      </c>
      <c r="F92" s="123" t="s">
        <v>129</v>
      </c>
      <c r="G92" s="124">
        <v>51079.337922999999</v>
      </c>
      <c r="H92" s="51"/>
      <c r="I92" s="165"/>
    </row>
    <row r="93" spans="1:9" ht="15.6" x14ac:dyDescent="0.3">
      <c r="B93" s="113" t="s">
        <v>117</v>
      </c>
      <c r="C93" s="111" t="s">
        <v>118</v>
      </c>
      <c r="D93" s="114">
        <v>17087.648829729998</v>
      </c>
      <c r="E93" s="113" t="s">
        <v>124</v>
      </c>
      <c r="F93" s="111" t="s">
        <v>125</v>
      </c>
      <c r="G93" s="114">
        <v>48277.048294</v>
      </c>
      <c r="H93" s="51"/>
      <c r="I93" s="165"/>
    </row>
    <row r="94" spans="1:9" ht="15.6" x14ac:dyDescent="0.3">
      <c r="B94" s="113" t="s">
        <v>115</v>
      </c>
      <c r="C94" s="111" t="s">
        <v>116</v>
      </c>
      <c r="D94" s="114">
        <v>11804.1660142</v>
      </c>
      <c r="E94" s="113" t="s">
        <v>220</v>
      </c>
      <c r="F94" s="111" t="s">
        <v>221</v>
      </c>
      <c r="G94" s="114">
        <v>40499.662472999997</v>
      </c>
      <c r="H94" s="51"/>
      <c r="I94" s="165"/>
    </row>
    <row r="95" spans="1:9" ht="15.6" x14ac:dyDescent="0.3">
      <c r="B95" s="113" t="s">
        <v>71</v>
      </c>
      <c r="C95" s="111" t="s">
        <v>72</v>
      </c>
      <c r="D95" s="114">
        <v>11020.858648379999</v>
      </c>
      <c r="E95" s="113" t="s">
        <v>126</v>
      </c>
      <c r="F95" s="111" t="s">
        <v>127</v>
      </c>
      <c r="G95" s="114">
        <v>40179.265793999999</v>
      </c>
      <c r="H95" s="51"/>
      <c r="I95" s="165"/>
    </row>
    <row r="96" spans="1:9" ht="15.6" x14ac:dyDescent="0.3">
      <c r="B96" s="113" t="s">
        <v>99</v>
      </c>
      <c r="C96" s="111" t="s">
        <v>205</v>
      </c>
      <c r="D96" s="114">
        <v>6497.8962441200001</v>
      </c>
      <c r="E96" s="113" t="s">
        <v>222</v>
      </c>
      <c r="F96" s="111" t="s">
        <v>223</v>
      </c>
      <c r="G96" s="114">
        <v>34558.128525</v>
      </c>
      <c r="H96" s="51"/>
      <c r="I96" s="165"/>
    </row>
    <row r="97" spans="2:9" ht="15.6" x14ac:dyDescent="0.3">
      <c r="B97" s="113" t="s">
        <v>79</v>
      </c>
      <c r="C97" s="111" t="s">
        <v>80</v>
      </c>
      <c r="D97" s="114">
        <v>5254.7090268399998</v>
      </c>
      <c r="E97" s="113" t="s">
        <v>130</v>
      </c>
      <c r="F97" s="111" t="s">
        <v>131</v>
      </c>
      <c r="G97" s="114">
        <v>33860.623696000002</v>
      </c>
      <c r="H97" s="51"/>
      <c r="I97" s="165"/>
    </row>
    <row r="98" spans="2:9" ht="15.6" x14ac:dyDescent="0.3">
      <c r="B98" s="113" t="s">
        <v>43</v>
      </c>
      <c r="C98" s="126"/>
      <c r="D98" s="146">
        <v>682931.92699510499</v>
      </c>
      <c r="E98" s="113" t="s">
        <v>43</v>
      </c>
      <c r="F98" s="140"/>
      <c r="G98" s="146">
        <v>2930096.1219449998</v>
      </c>
      <c r="I98" s="165"/>
    </row>
  </sheetData>
  <mergeCells count="7">
    <mergeCell ref="B1:G1"/>
    <mergeCell ref="C84:F84"/>
    <mergeCell ref="C4:F4"/>
    <mergeCell ref="C20:F20"/>
    <mergeCell ref="C36:F36"/>
    <mergeCell ref="C52:F52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Table3</vt:lpstr>
      <vt:lpstr>Table4</vt:lpstr>
      <vt:lpstr>Table5</vt:lpstr>
      <vt:lpstr>Table6</vt:lpstr>
      <vt:lpstr>Table7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dcterms:created xsi:type="dcterms:W3CDTF">2019-06-04T23:38:56Z</dcterms:created>
  <dcterms:modified xsi:type="dcterms:W3CDTF">2024-06-19T15:38:01Z</dcterms:modified>
</cp:coreProperties>
</file>