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6" windowHeight="11316" firstSheet="2" activeTab="6"/>
  </bookViews>
  <sheets>
    <sheet name="PRODUCT" sheetId="1" r:id="rId1"/>
    <sheet name="COUNTRY" sheetId="2" r:id="rId2"/>
    <sheet name="RE-EXPORT TABLE" sheetId="3" r:id="rId3"/>
    <sheet name="TABLE 1" sheetId="4" r:id="rId4"/>
    <sheet name="TABLE 2" sheetId="5" r:id="rId5"/>
    <sheet name="TABLE 3" sheetId="6" r:id="rId6"/>
    <sheet name="TABLE 4" sheetId="7" r:id="rId7"/>
    <sheet name="TABLE 5" sheetId="8" r:id="rId8"/>
    <sheet name="TABLE 6" sheetId="9" r:id="rId9"/>
    <sheet name="TABLE 7" sheetId="10" r:id="rId10"/>
    <sheet name="TABLE 8" sheetId="11" r:id="rId11"/>
    <sheet name="TABLE 9" sheetId="12" r:id="rId12"/>
    <sheet name="TABLE 10" sheetId="13" r:id="rId13"/>
    <sheet name="TABLE 13" sheetId="14" r:id="rId14"/>
    <sheet name="TABLE 14" sheetId="15" r:id="rId15"/>
    <sheet name="TABLE 14A" sheetId="16" r:id="rId16"/>
    <sheet name="TABLE 15" sheetId="17" r:id="rId17"/>
    <sheet name="TABLE 16" sheetId="18" r:id="rId18"/>
    <sheet name="TABLE 17" sheetId="19" r:id="rId19"/>
    <sheet name="TABLE 18" sheetId="20" r:id="rId20"/>
    <sheet name="TABLE 19" sheetId="21" r:id="rId21"/>
    <sheet name="TABLE 20" sheetId="22" r:id="rId22"/>
  </sheets>
  <externalReferences>
    <externalReference r:id="rId2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4"/>
  <c r="A31"/>
  <c r="A32"/>
  <c r="A29"/>
  <c r="G4" i="2"/>
  <c r="G5"/>
  <c r="G6"/>
  <c r="G7"/>
  <c r="G8"/>
  <c r="G9"/>
  <c r="G10"/>
  <c r="G11"/>
  <c r="G12"/>
  <c r="G13"/>
  <c r="E20"/>
  <c r="E21"/>
  <c r="E22"/>
  <c r="E23"/>
  <c r="E24"/>
  <c r="E25"/>
  <c r="E26"/>
  <c r="E27"/>
  <c r="E28"/>
  <c r="E29"/>
  <c r="F21"/>
  <c r="F22" s="1"/>
  <c r="H6"/>
  <c r="G4" i="3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E78"/>
  <c r="F78"/>
  <c r="D78"/>
  <c r="G76"/>
  <c r="G3"/>
  <c r="F45" i="18"/>
  <c r="E30" i="2" l="1"/>
  <c r="G78" i="3"/>
  <c r="G14" i="2"/>
  <c r="K31" i="6"/>
  <c r="K35"/>
  <c r="K39"/>
  <c r="K43"/>
  <c r="K47"/>
  <c r="K51"/>
  <c r="J33"/>
  <c r="J37"/>
  <c r="J41"/>
  <c r="J45"/>
  <c r="J49"/>
  <c r="I31"/>
  <c r="I35"/>
  <c r="I39"/>
  <c r="I43"/>
  <c r="I47"/>
  <c r="I51"/>
  <c r="H33"/>
  <c r="H37"/>
  <c r="H41"/>
  <c r="H45"/>
  <c r="H49"/>
  <c r="L27"/>
  <c r="L34" s="1"/>
  <c r="I27"/>
  <c r="I32" s="1"/>
  <c r="J27"/>
  <c r="J34" s="1"/>
  <c r="K27"/>
  <c r="K32" s="1"/>
  <c r="G27"/>
  <c r="G33" s="1"/>
  <c r="H27"/>
  <c r="H34" s="1"/>
  <c r="H30" l="1"/>
  <c r="H48"/>
  <c r="H44"/>
  <c r="H40"/>
  <c r="H36"/>
  <c r="H32"/>
  <c r="I50"/>
  <c r="I46"/>
  <c r="I42"/>
  <c r="I38"/>
  <c r="I34"/>
  <c r="J30"/>
  <c r="J48"/>
  <c r="J44"/>
  <c r="J40"/>
  <c r="J36"/>
  <c r="J32"/>
  <c r="K50"/>
  <c r="K46"/>
  <c r="K42"/>
  <c r="K38"/>
  <c r="K34"/>
  <c r="H51"/>
  <c r="H47"/>
  <c r="H43"/>
  <c r="H39"/>
  <c r="H35"/>
  <c r="H31"/>
  <c r="I49"/>
  <c r="I45"/>
  <c r="I41"/>
  <c r="I37"/>
  <c r="I33"/>
  <c r="J51"/>
  <c r="J47"/>
  <c r="J43"/>
  <c r="J39"/>
  <c r="J35"/>
  <c r="J31"/>
  <c r="K49"/>
  <c r="K45"/>
  <c r="K41"/>
  <c r="K37"/>
  <c r="K33"/>
  <c r="K52" s="1"/>
  <c r="H50"/>
  <c r="H46"/>
  <c r="H42"/>
  <c r="H38"/>
  <c r="I30"/>
  <c r="I48"/>
  <c r="I44"/>
  <c r="I40"/>
  <c r="I36"/>
  <c r="J50"/>
  <c r="J46"/>
  <c r="J42"/>
  <c r="J38"/>
  <c r="K30"/>
  <c r="K48"/>
  <c r="K44"/>
  <c r="K40"/>
  <c r="K36"/>
  <c r="G30"/>
  <c r="G48"/>
  <c r="G44"/>
  <c r="G40"/>
  <c r="G32"/>
  <c r="G36"/>
  <c r="G51"/>
  <c r="G47"/>
  <c r="G43"/>
  <c r="G39"/>
  <c r="G35"/>
  <c r="G31"/>
  <c r="G50"/>
  <c r="G46"/>
  <c r="G42"/>
  <c r="G38"/>
  <c r="G34"/>
  <c r="G49"/>
  <c r="G45"/>
  <c r="G41"/>
  <c r="G37"/>
  <c r="L41"/>
  <c r="L30"/>
  <c r="L40"/>
  <c r="L36"/>
  <c r="L32"/>
  <c r="L45"/>
  <c r="L37"/>
  <c r="L44"/>
  <c r="L51"/>
  <c r="L47"/>
  <c r="L43"/>
  <c r="L39"/>
  <c r="L35"/>
  <c r="L31"/>
  <c r="L49"/>
  <c r="L33"/>
  <c r="L48"/>
  <c r="L50"/>
  <c r="L46"/>
  <c r="L42"/>
  <c r="L38"/>
  <c r="J52"/>
  <c r="H52"/>
  <c r="I52" l="1"/>
  <c r="G52"/>
  <c r="L52"/>
  <c r="F5" i="2" l="1"/>
  <c r="F6"/>
  <c r="F7"/>
  <c r="F8"/>
  <c r="F9"/>
  <c r="F10"/>
  <c r="F11"/>
  <c r="F12"/>
  <c r="F13"/>
  <c r="F4"/>
</calcChain>
</file>

<file path=xl/sharedStrings.xml><?xml version="1.0" encoding="utf-8"?>
<sst xmlns="http://schemas.openxmlformats.org/spreadsheetml/2006/main" count="1908" uniqueCount="615">
  <si>
    <t>Ranking</t>
  </si>
  <si>
    <t>HS10</t>
  </si>
  <si>
    <t>Products</t>
  </si>
  <si>
    <t>Value  (₦)</t>
  </si>
  <si>
    <t>% Share of Total Exports</t>
  </si>
  <si>
    <t>1st</t>
  </si>
  <si>
    <t>2nd</t>
  </si>
  <si>
    <t>3rd</t>
  </si>
  <si>
    <t>3102100000</t>
  </si>
  <si>
    <t>Urea, whether or not in aqueous solution</t>
  </si>
  <si>
    <t>4th</t>
  </si>
  <si>
    <t>5th</t>
  </si>
  <si>
    <t>6th</t>
  </si>
  <si>
    <t>0801310000</t>
  </si>
  <si>
    <t>Cashew nuts In shell</t>
  </si>
  <si>
    <t>7th</t>
  </si>
  <si>
    <t>8th</t>
  </si>
  <si>
    <t>1207400000</t>
  </si>
  <si>
    <t>Sesamum seeds</t>
  </si>
  <si>
    <t>9th</t>
  </si>
  <si>
    <t>7601200000</t>
  </si>
  <si>
    <t>Unwrought aluminium. alloys</t>
  </si>
  <si>
    <t>10th</t>
  </si>
  <si>
    <t>1801001100</t>
  </si>
  <si>
    <t>Superior quality Cocoa beans</t>
  </si>
  <si>
    <t>11th</t>
  </si>
  <si>
    <t>12th</t>
  </si>
  <si>
    <t>0603900000</t>
  </si>
  <si>
    <t>Other cut flowers &amp; flower buds of kind suitable ornamental purposes fresh,dried,dyed</t>
  </si>
  <si>
    <t>13th</t>
  </si>
  <si>
    <t>7108110000</t>
  </si>
  <si>
    <t>Nonmonetary Gold (including gold plated with platinum) in Powder form</t>
  </si>
  <si>
    <t>14th</t>
  </si>
  <si>
    <t>7403110000</t>
  </si>
  <si>
    <t>Cathodes and sections of cathodes</t>
  </si>
  <si>
    <t>15th</t>
  </si>
  <si>
    <t>% Share of Total Imports</t>
  </si>
  <si>
    <t>8703332000</t>
  </si>
  <si>
    <t>Used Vehicles, with diesel or semidiesel engine, of cylinder capacity &gt;2500cc</t>
  </si>
  <si>
    <t>1001190000</t>
  </si>
  <si>
    <t>Durum wheat (Not in seeds)</t>
  </si>
  <si>
    <t>Cane sugar specified in Subheading Note 2 to Chapter 17, Meant for sugar refinery</t>
  </si>
  <si>
    <t>8431490000</t>
  </si>
  <si>
    <t>Parts suitable for use solely or princip Other</t>
  </si>
  <si>
    <t>8517620000</t>
  </si>
  <si>
    <t>Machines for reception, conversion and transmission ... of voice, images or data.</t>
  </si>
  <si>
    <t>Other medicaments not else where specified</t>
  </si>
  <si>
    <t>8711201000</t>
  </si>
  <si>
    <t>Motorcycles and cycles fitted with auxiliary motor,petrol fuel, capacity &gt;50&lt;250cc, CKD</t>
  </si>
  <si>
    <t>8481800000</t>
  </si>
  <si>
    <t>Other appliances</t>
  </si>
  <si>
    <t>Code</t>
  </si>
  <si>
    <t>Country of Destination</t>
  </si>
  <si>
    <t>Value ( ₦ )</t>
  </si>
  <si>
    <t>Crude Oil  ( ₦)</t>
  </si>
  <si>
    <t>Non Crude Oil  Value  (  ₦)</t>
  </si>
  <si>
    <t>% Share of Total Export</t>
  </si>
  <si>
    <t>Netherlands</t>
  </si>
  <si>
    <t>United States</t>
  </si>
  <si>
    <t>Indonesia</t>
  </si>
  <si>
    <t>France</t>
  </si>
  <si>
    <t>Spain</t>
  </si>
  <si>
    <t>India</t>
  </si>
  <si>
    <t>Canada</t>
  </si>
  <si>
    <t>United Kingdom</t>
  </si>
  <si>
    <t>Italy</t>
  </si>
  <si>
    <t>South Africa</t>
  </si>
  <si>
    <t xml:space="preserve">% Share of Top ten countries in total Exports                                           </t>
  </si>
  <si>
    <t>Country of Origin</t>
  </si>
  <si>
    <t>Value( ₦)</t>
  </si>
  <si>
    <t>China</t>
  </si>
  <si>
    <t>Belgium</t>
  </si>
  <si>
    <t>Korea, South</t>
  </si>
  <si>
    <t>Brazil</t>
  </si>
  <si>
    <t>Russia</t>
  </si>
  <si>
    <t xml:space="preserve">% Share of Top ten countries in total imports                                            </t>
  </si>
  <si>
    <t>PRODUCT CODE</t>
  </si>
  <si>
    <t>DESCRIPTION</t>
  </si>
  <si>
    <t>COUNTRY OF DESTINATION</t>
  </si>
  <si>
    <t>8409100000</t>
  </si>
  <si>
    <t>Parts suitable for use solely or principally for aircraft engines</t>
  </si>
  <si>
    <t>7602000000</t>
  </si>
  <si>
    <t>Aluminium waste and scrap.</t>
  </si>
  <si>
    <t>8479890000</t>
  </si>
  <si>
    <t>Other machines and mechanical appliances having individual functions, nes</t>
  </si>
  <si>
    <t>9031900000</t>
  </si>
  <si>
    <t>Ivory Coast</t>
  </si>
  <si>
    <t>Ghana</t>
  </si>
  <si>
    <t>United Arab Emirates</t>
  </si>
  <si>
    <t>8905900000</t>
  </si>
  <si>
    <t>8309909000</t>
  </si>
  <si>
    <t>Other articles of heading 83.09 not for pharmaceutical industry</t>
  </si>
  <si>
    <t>Togo</t>
  </si>
  <si>
    <t>8708100000</t>
  </si>
  <si>
    <t>Bumpers and parts thereof of the motor vehicles</t>
  </si>
  <si>
    <t>Egypt</t>
  </si>
  <si>
    <t>Singapore</t>
  </si>
  <si>
    <t>8431430000</t>
  </si>
  <si>
    <t>8479900000</t>
  </si>
  <si>
    <t>8609000000</t>
  </si>
  <si>
    <t>Containers and fliuds tanker designed for one or more modes of transport.</t>
  </si>
  <si>
    <t>Cameroon</t>
  </si>
  <si>
    <t>7309009000</t>
  </si>
  <si>
    <t>Other Reservoirs, tanks, vats and similar containers for any material not specified.</t>
  </si>
  <si>
    <t>8503000000</t>
  </si>
  <si>
    <t>7304240000</t>
  </si>
  <si>
    <t>8908000000</t>
  </si>
  <si>
    <t>Vessels and other floating structures for breaking up.</t>
  </si>
  <si>
    <t>8413500000</t>
  </si>
  <si>
    <t>Other reciprocating positive displacement pumps</t>
  </si>
  <si>
    <t>8431390000</t>
  </si>
  <si>
    <t>Parts suitable for use solely with the machinery not specified</t>
  </si>
  <si>
    <t>TOTAL</t>
  </si>
  <si>
    <t xml:space="preserve">Imports </t>
  </si>
  <si>
    <t>Exports(fob)</t>
  </si>
  <si>
    <t>Balance</t>
  </si>
  <si>
    <t>Total Trade</t>
  </si>
  <si>
    <t>Crude Oil Exports</t>
  </si>
  <si>
    <t>Non_Crude Oil Exports</t>
  </si>
  <si>
    <t>Non Oils Exports</t>
  </si>
  <si>
    <t>Exports / Total Trade (%)</t>
  </si>
  <si>
    <t>Crude Oil /Total Exports (%)</t>
  </si>
  <si>
    <t>Non Oil Export/Total Export(%)</t>
  </si>
  <si>
    <t>% Change Imports</t>
  </si>
  <si>
    <t>% Change Exports</t>
  </si>
  <si>
    <t>2019</t>
  </si>
  <si>
    <t>Jan-Dec</t>
  </si>
  <si>
    <t>2021</t>
  </si>
  <si>
    <t>2022</t>
  </si>
  <si>
    <t>2023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</si>
  <si>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</si>
  <si>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</si>
  <si>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</si>
  <si>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</si>
  <si>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</si>
  <si>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</si>
  <si>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</si>
  <si>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</si>
  <si>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</si>
  <si>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</si>
  <si>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</si>
  <si>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</si>
  <si>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</si>
  <si>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</si>
  <si>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</si>
  <si>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</si>
  <si>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Mar    </t>
  </si>
  <si>
    <t>June</t>
  </si>
  <si>
    <t>July</t>
  </si>
  <si>
    <t>Sept</t>
  </si>
  <si>
    <t>I. Value (cif N million)</t>
  </si>
  <si>
    <t>Live animals; animal products</t>
  </si>
  <si>
    <t>Vegetable products</t>
  </si>
  <si>
    <t>Animal and vegetable fats and oils and other cleavage prod.</t>
  </si>
  <si>
    <t>Prepared foodstuffs; beverages, spirits and vinegar; tobacco</t>
  </si>
  <si>
    <t>Mineral products</t>
  </si>
  <si>
    <t>Products of the chemical and allied industries</t>
  </si>
  <si>
    <t>Plastic, rubber and articles thereof</t>
  </si>
  <si>
    <t>Raw hides and skins, leather, furskins etc.; saddlery</t>
  </si>
  <si>
    <t>Wood and articles of wood, wood charcoal and articles</t>
  </si>
  <si>
    <t>Paper making material; paper and paperboard, articles</t>
  </si>
  <si>
    <t>Textiles and textile articles</t>
  </si>
  <si>
    <t>Footwear, headgear, umbrellas, sunshades, whips etc.</t>
  </si>
  <si>
    <t>Articles of stone, plaster, cement, asbestos, mica, ceramic</t>
  </si>
  <si>
    <t>Pearls, precious and semi-precious stones, precious metals</t>
  </si>
  <si>
    <t>Base metals and articles of base metals</t>
  </si>
  <si>
    <t>Boilers, machinery and appliances; parts thereof</t>
  </si>
  <si>
    <t>Vehicles, aircraft and parts thereof; vessels etc.</t>
  </si>
  <si>
    <t>Optical, photographic, cinematographic, measuring appliances</t>
  </si>
  <si>
    <t>Arms and ammunition, parts thereof</t>
  </si>
  <si>
    <t>Miscellaneous manufactured articles</t>
  </si>
  <si>
    <t>Works of art, collectors' pieces and antiques</t>
  </si>
  <si>
    <t>Special items not classified according to kind</t>
  </si>
  <si>
    <t>Total</t>
  </si>
  <si>
    <t>ii. Proportion/ Share of Total</t>
  </si>
  <si>
    <t>I. Value (fob N million)</t>
  </si>
  <si>
    <t>Boilers, machinery and chemical appliances; parts thereof</t>
  </si>
  <si>
    <t>Africa</t>
  </si>
  <si>
    <t>America</t>
  </si>
  <si>
    <t>Europe</t>
  </si>
  <si>
    <t>Asia</t>
  </si>
  <si>
    <t>Oceania</t>
  </si>
  <si>
    <t>ECOWAS</t>
  </si>
  <si>
    <t>Others</t>
  </si>
  <si>
    <t>USA</t>
  </si>
  <si>
    <t>Germany</t>
  </si>
  <si>
    <t>UK</t>
  </si>
  <si>
    <t>others</t>
  </si>
  <si>
    <t>Japan</t>
  </si>
  <si>
    <t xml:space="preserve"> Food &amp; live animals</t>
  </si>
  <si>
    <t xml:space="preserve"> Beverages &amp; tobacco</t>
  </si>
  <si>
    <t xml:space="preserve"> Crude inedible materials</t>
  </si>
  <si>
    <t xml:space="preserve"> Mineral 
fuel etc.</t>
  </si>
  <si>
    <t>Oils, fats 
&amp; waxes</t>
  </si>
  <si>
    <t xml:space="preserve"> Chemicals
 &amp; related products</t>
  </si>
  <si>
    <t xml:space="preserve"> Manufactured goods</t>
  </si>
  <si>
    <t xml:space="preserve"> Machinery  
&amp; transport equipment</t>
  </si>
  <si>
    <t xml:space="preserve"> Miscellaneous manufactured articles</t>
  </si>
  <si>
    <t xml:space="preserve"> Commodities n.e.s.</t>
  </si>
  <si>
    <t>a.  Value (₦ million)</t>
  </si>
  <si>
    <t>1  Food and Beverage</t>
  </si>
  <si>
    <t xml:space="preserve">  11  Primary</t>
  </si>
  <si>
    <t xml:space="preserve">     111  Mainly for industry</t>
  </si>
  <si>
    <t xml:space="preserve">     112  Mainly for household consumption</t>
  </si>
  <si>
    <t xml:space="preserve">  12  Processed</t>
  </si>
  <si>
    <t xml:space="preserve">     121  Mainly for industry</t>
  </si>
  <si>
    <t xml:space="preserve">     122  Mainly for household consumption</t>
  </si>
  <si>
    <t>2  Industrial Supplies (nec) 1/</t>
  </si>
  <si>
    <t xml:space="preserve">     21  Primary</t>
  </si>
  <si>
    <t xml:space="preserve">     22  Processed</t>
  </si>
  <si>
    <t>3  Fuels and lubricants</t>
  </si>
  <si>
    <t>31:Fuels and Lubricants, Primary</t>
  </si>
  <si>
    <t>32:Fuels and Lubricants, Processed</t>
  </si>
  <si>
    <t xml:space="preserve">     321  Motor spirit</t>
  </si>
  <si>
    <t xml:space="preserve">     322  Other</t>
  </si>
  <si>
    <t>4  Capital Goods and parts of 2/</t>
  </si>
  <si>
    <t xml:space="preserve">     41  Capital goods</t>
  </si>
  <si>
    <t xml:space="preserve">     42  Parts and accessories</t>
  </si>
  <si>
    <t>5  Transport Equipment and parts</t>
  </si>
  <si>
    <t xml:space="preserve">  51  Passenger motor cars</t>
  </si>
  <si>
    <t xml:space="preserve">  52  Other</t>
  </si>
  <si>
    <t xml:space="preserve">     521  Industrial</t>
  </si>
  <si>
    <t xml:space="preserve">     522  Non-industrial</t>
  </si>
  <si>
    <t xml:space="preserve">  53  Parts and accessories</t>
  </si>
  <si>
    <t>6  Consumer Goods (nec)</t>
  </si>
  <si>
    <t xml:space="preserve">     61  Durable</t>
  </si>
  <si>
    <t xml:space="preserve">     62  Semi-durable</t>
  </si>
  <si>
    <t xml:space="preserve">     63  Non-durable</t>
  </si>
  <si>
    <t>7  Goods not elsewhere specified</t>
  </si>
  <si>
    <t>Total  Imports</t>
  </si>
  <si>
    <t>b.  Proportion/Share of Total</t>
  </si>
  <si>
    <t xml:space="preserve">  31  Primary</t>
  </si>
  <si>
    <t xml:space="preserve">  32  Processed</t>
  </si>
  <si>
    <t>1/   nec: Not elsewhere classified or specified</t>
  </si>
  <si>
    <t>2/   Capital Goods (except for transport equipment) and parts etc.</t>
  </si>
  <si>
    <t>YEAR</t>
  </si>
  <si>
    <t>PERIOD</t>
  </si>
  <si>
    <t>IMPORTS</t>
  </si>
  <si>
    <t>EXPORTS</t>
  </si>
  <si>
    <t>DOMESTIC EXPORT</t>
  </si>
  <si>
    <t>RE-EXPORTS</t>
  </si>
  <si>
    <t>TRADE BALANCE</t>
  </si>
  <si>
    <t>GOODS</t>
  </si>
  <si>
    <t>Percetage Share of Goods to Total Exports</t>
  </si>
  <si>
    <t>AGRICULTURE</t>
  </si>
  <si>
    <t xml:space="preserve">RAW MATERIAL </t>
  </si>
  <si>
    <t xml:space="preserve">SOLID MINERAL </t>
  </si>
  <si>
    <t xml:space="preserve">ENERGY </t>
  </si>
  <si>
    <t>MANUFACTURED</t>
  </si>
  <si>
    <t>CRUDE OIL</t>
  </si>
  <si>
    <t>OTHER 0IL PRODUCTS</t>
  </si>
  <si>
    <t xml:space="preserve"> of Agriculture </t>
  </si>
  <si>
    <t xml:space="preserve">of Raw Material </t>
  </si>
  <si>
    <t xml:space="preserve">of Solid Minerals </t>
  </si>
  <si>
    <t xml:space="preserve">of Energy </t>
  </si>
  <si>
    <t>of Manufacturing</t>
  </si>
  <si>
    <t xml:space="preserve">of  Crude oil </t>
  </si>
  <si>
    <t>of Other Oil Products</t>
  </si>
  <si>
    <t>Export</t>
  </si>
  <si>
    <t>SECTORS</t>
  </si>
  <si>
    <t>AGRICULTURAL GOODS</t>
  </si>
  <si>
    <t>RAW MATERIAL GOODS</t>
  </si>
  <si>
    <t>SOLID MINERAL GOODS</t>
  </si>
  <si>
    <t>ENERGY GOODS</t>
  </si>
  <si>
    <t>MANUFACTURED GOODS</t>
  </si>
  <si>
    <t>Crude Oil</t>
  </si>
  <si>
    <t>Other Petroleum Oil Products</t>
  </si>
  <si>
    <t>OtherPetroleum  Oil products</t>
  </si>
  <si>
    <t>TOTAL TRADE</t>
  </si>
  <si>
    <t>% Share of Total Trade</t>
  </si>
  <si>
    <t>Other Petroleum  Oil products</t>
  </si>
  <si>
    <t>Value</t>
  </si>
  <si>
    <t>1201900000</t>
  </si>
  <si>
    <t>Soya beans (excluding seedss)</t>
  </si>
  <si>
    <t>Sector</t>
  </si>
  <si>
    <t>Region</t>
  </si>
  <si>
    <t>ECONOMIC REGIONS</t>
  </si>
  <si>
    <t>AFRICA</t>
  </si>
  <si>
    <t>AMERICA</t>
  </si>
  <si>
    <t>ASIA</t>
  </si>
  <si>
    <t>EUROPE</t>
  </si>
  <si>
    <t>OCEANIA</t>
  </si>
  <si>
    <t xml:space="preserve">Crude Oil </t>
  </si>
  <si>
    <t>Other Oil products</t>
  </si>
  <si>
    <t>REGIONS</t>
  </si>
  <si>
    <t xml:space="preserve">Crude oil </t>
  </si>
  <si>
    <t>Table 15 Major Traded Agricultural EXPORT/IMPORTS By Direction (N'million)</t>
  </si>
  <si>
    <t>RANKING</t>
  </si>
  <si>
    <t>Product</t>
  </si>
  <si>
    <t>Product Description</t>
  </si>
  <si>
    <t>Country Description</t>
  </si>
  <si>
    <t>Value (N)</t>
  </si>
  <si>
    <t>Turkey</t>
  </si>
  <si>
    <t>Malaysia</t>
  </si>
  <si>
    <t>Pakistan</t>
  </si>
  <si>
    <t>Product description</t>
  </si>
  <si>
    <t>Poland</t>
  </si>
  <si>
    <t>Lithuania</t>
  </si>
  <si>
    <t>Latvia</t>
  </si>
  <si>
    <t>Ireland</t>
  </si>
  <si>
    <t>Table 16 Major Traded  Solid Mineral Products Export/Import  by Direction of Trade (N'million)</t>
  </si>
  <si>
    <t>2609000000</t>
  </si>
  <si>
    <t>Tin ores and concentrates.</t>
  </si>
  <si>
    <t>Other excluding White cement</t>
  </si>
  <si>
    <t>Cement clinkers</t>
  </si>
  <si>
    <t>Table 17 Major Traded Manufactured Products Export/Import  by Direction of Trade (N'million)</t>
  </si>
  <si>
    <t>Mexico</t>
  </si>
  <si>
    <t>Table 18. Major Traded  Raw Material  Products Export/Import  by Direction of Trade (N'million)</t>
  </si>
  <si>
    <t>Switzerland</t>
  </si>
  <si>
    <t>4001220000</t>
  </si>
  <si>
    <t>Technically specified natural rubber (TSNR)</t>
  </si>
  <si>
    <t>9901100007</t>
  </si>
  <si>
    <t>Other lubricating oils meant to be mixed further</t>
  </si>
  <si>
    <t>4408390000</t>
  </si>
  <si>
    <t>1901902000</t>
  </si>
  <si>
    <t>Prep. of milk containing vegetable fats and oils, powdered or granular =12.5kg  &lt;=25kg</t>
  </si>
  <si>
    <t>DOMESTIC  EXPORT</t>
  </si>
  <si>
    <t>MODE OF TRANSPORT</t>
  </si>
  <si>
    <t>% share of Domestic Exports</t>
  </si>
  <si>
    <t>MARITIME</t>
  </si>
  <si>
    <t>RAIL</t>
  </si>
  <si>
    <t>ROAD</t>
  </si>
  <si>
    <t>AIR</t>
  </si>
  <si>
    <t>MAIL</t>
  </si>
  <si>
    <t>INLAND WATERWAYS</t>
  </si>
  <si>
    <t>OTHER TRANSPORT</t>
  </si>
  <si>
    <t>RE-EXPORT</t>
  </si>
  <si>
    <t>% share of Re-Exports</t>
  </si>
  <si>
    <t xml:space="preserve"> </t>
  </si>
  <si>
    <t>TOTAL EXPORT</t>
  </si>
  <si>
    <t>% share of Total Exports</t>
  </si>
  <si>
    <t>TOTAL IMPORT</t>
  </si>
  <si>
    <t>% share of Total Import</t>
  </si>
  <si>
    <t>MULTIMODAL</t>
  </si>
  <si>
    <t>TABLE 20: TRADE  BY TOP 10 POSTS/PORTS OF OPERATION  (N'million)</t>
  </si>
  <si>
    <t>Rank</t>
  </si>
  <si>
    <t>PORTS</t>
  </si>
  <si>
    <t xml:space="preserve">Value </t>
  </si>
  <si>
    <t>% Share of Total export</t>
  </si>
  <si>
    <t>% Share of total imports</t>
  </si>
  <si>
    <t>2304000000</t>
  </si>
  <si>
    <t>Oilcake and other solid residues, resulting from the extraction of soyabean oil.</t>
  </si>
  <si>
    <t>8411990000</t>
  </si>
  <si>
    <t>Parts of other gas turbines not specified.</t>
  </si>
  <si>
    <t>Nepal</t>
  </si>
  <si>
    <t>Vietnam, Soc Republic of</t>
  </si>
  <si>
    <t>0303540000</t>
  </si>
  <si>
    <t>Mackerel (Scomber scombrus, Scomber australasicus, Scomber japonicus) meat, frozen.</t>
  </si>
  <si>
    <t>Faroe Islands</t>
  </si>
  <si>
    <t>Chile</t>
  </si>
  <si>
    <t>1107100000</t>
  </si>
  <si>
    <t>Malt Not roasted</t>
  </si>
  <si>
    <t>Argentina</t>
  </si>
  <si>
    <t>Lead ores and concentrates.</t>
  </si>
  <si>
    <t>Morocco</t>
  </si>
  <si>
    <t>Sheets for veneering (including those ob Other</t>
  </si>
  <si>
    <t>9619001000</t>
  </si>
  <si>
    <t>Sanitary towels (pads) and tampons including including similar articles</t>
  </si>
  <si>
    <t xml:space="preserve"> Other</t>
  </si>
  <si>
    <t>Parts</t>
  </si>
  <si>
    <t>7311000000</t>
  </si>
  <si>
    <t>Containers for compressed or liquefied gas, of iron or steel.</t>
  </si>
  <si>
    <t>Namibia</t>
  </si>
  <si>
    <t>Top Fifteen Import and Export Traded Products Q4 2023</t>
  </si>
  <si>
    <t xml:space="preserve">  Export Fourth Quarter 2023</t>
  </si>
  <si>
    <t>Import Fourth Quarter 2023</t>
  </si>
  <si>
    <t>Top Ten Import and Export Trading Partners Q4 2023</t>
  </si>
  <si>
    <t>2023  Export Fourth Quarter</t>
  </si>
  <si>
    <t>2023  Import Fourth Quarter</t>
  </si>
  <si>
    <t>FOURTH QUARTER 2023 RE-EXPORT BY DESTINATION</t>
  </si>
  <si>
    <t>Table 1  Summary of Foreign Trade (₦'Million) Q4 2023</t>
  </si>
  <si>
    <t>Tab 2 Quarterly Imports By Section (₦'Million) Q4, 2023</t>
  </si>
  <si>
    <t>Oct-Dec 2019</t>
  </si>
  <si>
    <t>Oct-Dec 2020</t>
  </si>
  <si>
    <t>Oct-Dec 2021</t>
  </si>
  <si>
    <t>Oct-Dec 2022</t>
  </si>
  <si>
    <t>Oct-Dec 2023</t>
  </si>
  <si>
    <t>Tab3: Quarterly Exports By Section (₦'Million) Q4, 2023</t>
  </si>
  <si>
    <t>Tab4 Imports by Region and Major Trading Partners (₦'million) Q4 2023</t>
  </si>
  <si>
    <t>Tab5 Exports by Region and Major Trading Partners (N'million) Q4 2023</t>
  </si>
  <si>
    <t>Tab6: Summary of  Imports by SITC (₦'million) Q4, 2023</t>
  </si>
  <si>
    <t>Tab7 Imports Classified by Broad Economic Categories (BEC) (₦'million) Q4, 2023</t>
  </si>
  <si>
    <t xml:space="preserve">2023 </t>
  </si>
  <si>
    <t>Table 8. SUMMARY OF NIGERIA's  Merchandise Trade Value (N'Billion) Q4 , 2023</t>
  </si>
  <si>
    <t>Table 9: Summary of Trade (Exports and Imports) by Sectors (N'million) Q4, 2023</t>
  </si>
  <si>
    <t>Table 9a:  Summary of   Trade (Exports and Imports) by Sectors (N'million) Q4, 2023</t>
  </si>
  <si>
    <t>Table 10  Monthly Export, Import  and Total Trade Value by Sectors (N'million)  and Market Shares by Sectors Q4,2023</t>
  </si>
  <si>
    <t>October</t>
  </si>
  <si>
    <t>November</t>
  </si>
  <si>
    <t>December</t>
  </si>
  <si>
    <t>Q4,2023</t>
  </si>
  <si>
    <t>Table 13: Major Traded Agricultural Products (N'million) Q4, 2023</t>
  </si>
  <si>
    <t>EXPORTS  Quarter 4 2023</t>
  </si>
  <si>
    <t xml:space="preserve">Table 14.  Sectorial Exports to Economic Regions of the World (N'million) Q4 2023 </t>
  </si>
  <si>
    <t>Table 14a.  Sectorial Imports to Economic Regions of the World (N'million) Q4, 2023 (Monthly)</t>
  </si>
  <si>
    <t>EXPORT QUARTER 4 2023</t>
  </si>
  <si>
    <t>IMPORT QUARTER 4 2023</t>
  </si>
  <si>
    <t>EXPORT QUARTER 4, 2023</t>
  </si>
  <si>
    <t>IMPORTS  QUARTER 4 2023</t>
  </si>
  <si>
    <t>IMPORT QUARTER 4, 2023</t>
  </si>
  <si>
    <t>Table 19 TRADE BY MODE OF TRANSPORT (N'million) Q4, 2023</t>
  </si>
  <si>
    <t>Petroleum oils and oils obtained from bituminous minerals, crude.</t>
  </si>
  <si>
    <t>Natural gas</t>
  </si>
  <si>
    <t>Other petroleum gases etc in gaseous state</t>
  </si>
  <si>
    <t>Other Liquefied petroleum gases and other gaseous hydrocarbons</t>
  </si>
  <si>
    <t>1801001200</t>
  </si>
  <si>
    <t>Standard quality Cocoa beans</t>
  </si>
  <si>
    <t>Electrical energy. (optional heading)</t>
  </si>
  <si>
    <t>1208100000</t>
  </si>
  <si>
    <t>Flours and meals of soya beans</t>
  </si>
  <si>
    <t>Kerosine type jet fuel</t>
  </si>
  <si>
    <t>Polypropylene</t>
  </si>
  <si>
    <t>Polyethylene having a specific gravity of 0.94 or more</t>
  </si>
  <si>
    <t>Other Herbicides, antisprouting products and plantgr</t>
  </si>
  <si>
    <t>SG</t>
  </si>
  <si>
    <t>CN</t>
  </si>
  <si>
    <t>BE</t>
  </si>
  <si>
    <t>IN</t>
  </si>
  <si>
    <t>US</t>
  </si>
  <si>
    <t>NL</t>
  </si>
  <si>
    <t>KR</t>
  </si>
  <si>
    <t>MT</t>
  </si>
  <si>
    <t>Malta</t>
  </si>
  <si>
    <t>BR</t>
  </si>
  <si>
    <t>IT</t>
  </si>
  <si>
    <t>ES</t>
  </si>
  <si>
    <t>CA</t>
  </si>
  <si>
    <t>FR</t>
  </si>
  <si>
    <t>ID</t>
  </si>
  <si>
    <t>ZA</t>
  </si>
  <si>
    <t>8704512000</t>
  </si>
  <si>
    <t>Motor spirit, ordinary</t>
  </si>
  <si>
    <t>Gas oil</t>
  </si>
  <si>
    <t>1804002000</t>
  </si>
  <si>
    <t>0801320000</t>
  </si>
  <si>
    <t>1201100000</t>
  </si>
  <si>
    <t>0306110000</t>
  </si>
  <si>
    <t>1515909000</t>
  </si>
  <si>
    <t>1801002000</t>
  </si>
  <si>
    <t>1804009000</t>
  </si>
  <si>
    <t>0306170000</t>
  </si>
  <si>
    <t>0910120000</t>
  </si>
  <si>
    <t>1508100000</t>
  </si>
  <si>
    <t>0910110000</t>
  </si>
  <si>
    <t>1211909000</t>
  </si>
  <si>
    <t>1515901100</t>
  </si>
  <si>
    <t>Natural cocoa butter</t>
  </si>
  <si>
    <t>Cashew nuts Shelled</t>
  </si>
  <si>
    <t>Soya beans Seed</t>
  </si>
  <si>
    <t>Frozen Rock lobster and other sea crawfish (Palinurus spp., Panulirus spp., Jasus spp.)</t>
  </si>
  <si>
    <t>Other fixed vegetable fats and oils not elsewhere specified.</t>
  </si>
  <si>
    <t>Roasted Cocoa beans</t>
  </si>
  <si>
    <t>Other butter of cocoa and deodorised cocoa</t>
  </si>
  <si>
    <t>Other Frozen shrimps and prawns</t>
  </si>
  <si>
    <t>Ginger, Crushed or ground</t>
  </si>
  <si>
    <t>Crude groundnut oil</t>
  </si>
  <si>
    <t>Ginger, Neither crushed nor ground</t>
  </si>
  <si>
    <t>Other Plants or parts, used in perfumery, pharmacy or insecticidal, in any form.</t>
  </si>
  <si>
    <t>Crude Shea (karite) oil</t>
  </si>
  <si>
    <t>01AP</t>
  </si>
  <si>
    <t>APAPA PORT</t>
  </si>
  <si>
    <t>01TC</t>
  </si>
  <si>
    <t>TIN CAN ISLAND</t>
  </si>
  <si>
    <t>05PN</t>
  </si>
  <si>
    <t>PORT HARCOURT(3) Onne</t>
  </si>
  <si>
    <t>01MM</t>
  </si>
  <si>
    <t>MUHAMMED MURTALA INTERNATIONAL</t>
  </si>
  <si>
    <t>01SM</t>
  </si>
  <si>
    <t>SEME BORDER POST</t>
  </si>
  <si>
    <t>05PH</t>
  </si>
  <si>
    <t>PORT HARCOURT(1) Area-1</t>
  </si>
  <si>
    <t>04AB</t>
  </si>
  <si>
    <t>ABUJA AIRPORT</t>
  </si>
  <si>
    <t>06WR</t>
  </si>
  <si>
    <t>WARRI PORT</t>
  </si>
  <si>
    <t>02KN</t>
  </si>
  <si>
    <t>KANO AIRPORT</t>
  </si>
  <si>
    <t>05PM</t>
  </si>
  <si>
    <t>PORT HARCOURT(2) Airport</t>
  </si>
  <si>
    <t>01TG</t>
  </si>
  <si>
    <t>PTML CUSTOMS OFFICE</t>
  </si>
  <si>
    <t>01MC</t>
  </si>
  <si>
    <t>MUHAMMED MURTALA CARGO</t>
  </si>
  <si>
    <t>05OG</t>
  </si>
  <si>
    <t>OIL AND GAS TERMINAL</t>
  </si>
  <si>
    <t>Tanks and other armoured fighting vehicles, motorised, whet</t>
  </si>
  <si>
    <t>1511901000</t>
  </si>
  <si>
    <t>Fractions of Palm oil and its fractions, not fit for human consumption.</t>
  </si>
  <si>
    <t>0303510000</t>
  </si>
  <si>
    <t>Herrings (Clupea harengus, Clupea pallasii) meat, frozen.</t>
  </si>
  <si>
    <t>Hong Kong</t>
  </si>
  <si>
    <t>Niobium, tantalum, vanadium or zirconium Other</t>
  </si>
  <si>
    <t>Plasters</t>
  </si>
  <si>
    <t>Tunisia</t>
  </si>
  <si>
    <t>Gypsum; anhydrite</t>
  </si>
  <si>
    <t>Other salt not specified.</t>
  </si>
  <si>
    <t>Salt for human consumption (bulk, ship-load)</t>
  </si>
  <si>
    <t>Granite</t>
  </si>
  <si>
    <t>8710000000</t>
  </si>
  <si>
    <t>Taiwan</t>
  </si>
  <si>
    <t>Philippines</t>
  </si>
  <si>
    <t>Of goats or kids</t>
  </si>
  <si>
    <t>Other preparations Cocoa powder in blocks, slabs... in packing exceeding 2kg</t>
  </si>
  <si>
    <t>Denmark</t>
  </si>
  <si>
    <t>Mixtures of odoriferous substances of a kind used in the food or drink industries</t>
  </si>
  <si>
    <t>3302100000</t>
  </si>
  <si>
    <t>Swaziland</t>
  </si>
  <si>
    <t>Kenya</t>
  </si>
  <si>
    <t>Other, esters of acetic acid</t>
  </si>
  <si>
    <t>Glaziers' putty, grafting putty, resin cements, caulking compounds and other mastics</t>
  </si>
  <si>
    <t>Prepared glues and other prepared adhesives Other adhesives</t>
  </si>
  <si>
    <t>In rolls of a width not exceeding 20 cm</t>
  </si>
  <si>
    <t>Self-adhesive plates, sheets film, foil Other</t>
  </si>
  <si>
    <t>In the form of booklets or tubes</t>
  </si>
  <si>
    <t>Artifical filament tow of cellulose acetate</t>
  </si>
  <si>
    <t>Toilet articles, other than of porcelain or china.</t>
  </si>
  <si>
    <t>Other,Casing, tubing of stainless steel of a kind used in drilling for oil or gas :</t>
  </si>
  <si>
    <t>Circular crosssec., of alloy steel,coldreduced,not used for supplies under pressure.</t>
  </si>
  <si>
    <t>Other Tanks, casks, drums, cans, boxes and similar container not specified</t>
  </si>
  <si>
    <t>Nuts</t>
  </si>
  <si>
    <t>Cotters and cotterpins</t>
  </si>
  <si>
    <t>Screws, bolts, nuts, coach screws, screw Other</t>
  </si>
  <si>
    <t>Interchangeable Tools for milling</t>
  </si>
  <si>
    <t>Mountings, fittings and similar articles Suitable for buildings</t>
  </si>
  <si>
    <t>Parts ofother engines and motors not specified.</t>
  </si>
  <si>
    <t>Other machinery, selfpropelled : On tyres</t>
  </si>
  <si>
    <t>Other selfpropelled trucks not powered by an electric motor</t>
  </si>
  <si>
    <t>Other boring or sinking machinery: Selfpropelled</t>
  </si>
  <si>
    <t>Other machinery of heading 84.30, not selfpropelled</t>
  </si>
  <si>
    <t>Parts for boring or sinking machinery of subheading 8430.41 or 8430.49</t>
  </si>
  <si>
    <t>Machinery, apparatus and equipment for making plates or other printing components;</t>
  </si>
  <si>
    <t>Safety or relief valves</t>
  </si>
  <si>
    <t>Parts suitable for use solely/principally with the machines of heading 85.01 or 85.02.</t>
  </si>
  <si>
    <t>Primary cells and primary batteries made of Lithium</t>
  </si>
  <si>
    <t>Used Vehicles, with diesel or semidiesel engine, of cylinder capacity &gt;1500=&lt;2500cc</t>
  </si>
  <si>
    <t xml:space="preserve"> Used</t>
  </si>
  <si>
    <t>Aeroplanes and other aircraft, of an unladen weight exceeding 15,000 kg</t>
  </si>
  <si>
    <t>Passenger, cruise ships, excursion boats mechanically propelled, =&lt; 500 tonnes</t>
  </si>
  <si>
    <t>Mechanically propelled vessels for the transport of goods, gross tonnage=&lt; 500 tonnes</t>
  </si>
  <si>
    <t>Mechanically propelled vessels for the transport of goods, gross tonnage&gt; 500 tonnes</t>
  </si>
  <si>
    <t>Tugs and pusher craft.</t>
  </si>
  <si>
    <t>Lightvessels, firefloats, floating cranes, and other vessels not specified in 8905</t>
  </si>
  <si>
    <t>Lifeboats other than rowing boats.</t>
  </si>
  <si>
    <t>Computed tomography apparatus</t>
  </si>
  <si>
    <t>Parts and accessories of measuring or checking instruments, appliances and machines</t>
  </si>
  <si>
    <t>8901901100</t>
  </si>
  <si>
    <t>8901901200</t>
  </si>
  <si>
    <t>8901101100</t>
  </si>
  <si>
    <t>5502100000</t>
  </si>
  <si>
    <t>8481400000</t>
  </si>
  <si>
    <t>8502119000</t>
  </si>
  <si>
    <t>8430410000</t>
  </si>
  <si>
    <t>8502129000</t>
  </si>
  <si>
    <t>7310290000</t>
  </si>
  <si>
    <t>6912009000</t>
  </si>
  <si>
    <t>8412900000</t>
  </si>
  <si>
    <t>7318160000</t>
  </si>
  <si>
    <t>9022120000</t>
  </si>
  <si>
    <t>7318290000</t>
  </si>
  <si>
    <t>2915390000</t>
  </si>
  <si>
    <t>3214101000</t>
  </si>
  <si>
    <t>3506990000</t>
  </si>
  <si>
    <t>3919100000</t>
  </si>
  <si>
    <t>3919900000</t>
  </si>
  <si>
    <t>4813100000</t>
  </si>
  <si>
    <t>7304519000</t>
  </si>
  <si>
    <t>7318240000</t>
  </si>
  <si>
    <t>8207700000</t>
  </si>
  <si>
    <t>8302410000</t>
  </si>
  <si>
    <t>8426410000</t>
  </si>
  <si>
    <t>8427200000</t>
  </si>
  <si>
    <t>8430690000</t>
  </si>
  <si>
    <t>8442300000</t>
  </si>
  <si>
    <t>8481900000</t>
  </si>
  <si>
    <t>8506500000</t>
  </si>
  <si>
    <t>8703322000</t>
  </si>
  <si>
    <t>8802400000</t>
  </si>
  <si>
    <t>8904000000</t>
  </si>
  <si>
    <t>8906900000</t>
  </si>
  <si>
    <t>OCTOBER Value  (₦)</t>
  </si>
  <si>
    <t>NOVEMBER Value  (₦)</t>
  </si>
  <si>
    <t>DECEMBER Value  (₦)</t>
  </si>
  <si>
    <t>Quarter 4 Value  (₦)</t>
  </si>
  <si>
    <t>MALAYSIA</t>
  </si>
  <si>
    <t>CAMEROON</t>
  </si>
  <si>
    <t>GHANA</t>
  </si>
  <si>
    <t>CHINA</t>
  </si>
  <si>
    <t>MALI REPUBLIC</t>
  </si>
  <si>
    <t>SOUTH KOREA</t>
  </si>
  <si>
    <t>GABON REPUBLIC</t>
  </si>
  <si>
    <t>NETHERLANDS</t>
  </si>
  <si>
    <t>IVORY COAST</t>
  </si>
  <si>
    <t>GERMANY</t>
  </si>
  <si>
    <t>BENIN, REPUBLIC OF</t>
  </si>
  <si>
    <t>BELGIUM</t>
  </si>
  <si>
    <t>UNITED KINGDOM</t>
  </si>
  <si>
    <t>CANADA</t>
  </si>
  <si>
    <t>UNITED ARAB EMIRATES</t>
  </si>
  <si>
    <t>QATAR</t>
  </si>
  <si>
    <t>TUNISIA</t>
  </si>
  <si>
    <t>ANGOLA</t>
  </si>
  <si>
    <t>SOUTH AFRICA</t>
  </si>
  <si>
    <t>ITALY</t>
  </si>
  <si>
    <t>SENEGAL REPUBLIC</t>
  </si>
  <si>
    <t>SINGAPORE</t>
  </si>
  <si>
    <t>TOGO</t>
  </si>
  <si>
    <t>TURKEY</t>
  </si>
  <si>
    <t>IRAQ</t>
  </si>
  <si>
    <t>MEXICO</t>
  </si>
  <si>
    <t>OMAN</t>
  </si>
  <si>
    <t>COLOMBIA</t>
  </si>
  <si>
    <t>CONGO</t>
  </si>
  <si>
    <t>Other Europe nes</t>
  </si>
  <si>
    <t>Sri Lanka</t>
  </si>
  <si>
    <t xml:space="preserve">NOTE: January to September 2023 data has been revised 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</si>
</sst>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-* #,##0.0_-;\-* #,##0.0_-;_-* &quot;-&quot;??_-;_-@_-"/>
    <numFmt numFmtId="167" formatCode="_-#,##0.0_-;\-\ #,##0.0_-;_-\ &quot;-&quot;??_-;_-@_-"/>
    <numFmt numFmtId="168" formatCode="#,##0.0"/>
    <numFmt numFmtId="169" formatCode="_(* #,##0.00000_);_(* \(#,##0.00000\);_(* &quot;-&quot;??_);_(@_)"/>
    <numFmt numFmtId="170" formatCode="_-* #,##0_-;\-* #,##0_-;_-* &quot;-&quot;??_-;_-@_-"/>
    <numFmt numFmtId="171" formatCode="_-* #,##0.0000000000_-;\-* #,##0.0000000000_-;_-* &quot;-&quot;??_-;_-@_-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2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14"/>
      <color theme="1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4"/>
      <color theme="1"/>
      <name val="Calibri"/>
      <family val="2"/>
      <charset val="1"/>
      <scheme val="minor"/>
    </font>
    <font>
      <sz val="11"/>
      <color theme="1" tint="0.34998626667073579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Lucida Sans Unicod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Lucida Sans Unicode"/>
      <family val="2"/>
    </font>
    <font>
      <b/>
      <sz val="16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4"/>
      <name val="Calibri"/>
      <family val="2"/>
      <scheme val="minor"/>
    </font>
    <font>
      <sz val="12"/>
      <color theme="1"/>
      <name val="Arial Black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2"/>
      <name val="Calibri Light"/>
      <family val="2"/>
    </font>
    <font>
      <sz val="12"/>
      <color theme="1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b/>
      <sz val="11"/>
      <color theme="1"/>
      <name val="Calibri Light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 Light"/>
      <family val="2"/>
    </font>
    <font>
      <sz val="16"/>
      <color theme="1"/>
      <name val="Calibri Light"/>
      <family val="2"/>
    </font>
    <font>
      <b/>
      <sz val="14"/>
      <color theme="1"/>
      <name val="Calibri Light"/>
      <family val="2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59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/>
    </xf>
    <xf numFmtId="164" fontId="0" fillId="0" borderId="0" xfId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wrapText="1"/>
    </xf>
    <xf numFmtId="164" fontId="1" fillId="0" borderId="0" xfId="1" applyFont="1" applyFill="1"/>
    <xf numFmtId="0" fontId="5" fillId="0" borderId="1" xfId="0" applyFont="1" applyBorder="1"/>
    <xf numFmtId="49" fontId="6" fillId="0" borderId="2" xfId="0" applyNumberFormat="1" applyFont="1" applyBorder="1"/>
    <xf numFmtId="0" fontId="6" fillId="0" borderId="2" xfId="0" applyFont="1" applyBorder="1"/>
    <xf numFmtId="164" fontId="6" fillId="0" borderId="2" xfId="1" applyFont="1" applyBorder="1"/>
    <xf numFmtId="4" fontId="3" fillId="0" borderId="5" xfId="0" applyNumberFormat="1" applyFont="1" applyBorder="1"/>
    <xf numFmtId="0" fontId="5" fillId="0" borderId="0" xfId="0" applyFont="1"/>
    <xf numFmtId="49" fontId="7" fillId="0" borderId="0" xfId="0" applyNumberFormat="1" applyFont="1"/>
    <xf numFmtId="0" fontId="7" fillId="0" borderId="0" xfId="0" applyFont="1"/>
    <xf numFmtId="4" fontId="7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5" fillId="0" borderId="7" xfId="0" applyFont="1" applyBorder="1"/>
    <xf numFmtId="164" fontId="6" fillId="0" borderId="2" xfId="2" applyFont="1" applyBorder="1"/>
    <xf numFmtId="4" fontId="3" fillId="0" borderId="8" xfId="0" applyNumberFormat="1" applyFont="1" applyBorder="1"/>
    <xf numFmtId="49" fontId="0" fillId="0" borderId="0" xfId="0" applyNumberFormat="1"/>
    <xf numFmtId="0" fontId="9" fillId="0" borderId="0" xfId="0" applyFont="1"/>
    <xf numFmtId="4" fontId="3" fillId="0" borderId="4" xfId="0" applyNumberFormat="1" applyFont="1" applyBorder="1" applyAlignment="1">
      <alignment horizontal="center" textRotation="90"/>
    </xf>
    <xf numFmtId="4" fontId="8" fillId="0" borderId="10" xfId="0" applyNumberFormat="1" applyFont="1" applyBorder="1" applyAlignment="1">
      <alignment horizontal="center" textRotation="90"/>
    </xf>
    <xf numFmtId="4" fontId="8" fillId="0" borderId="4" xfId="0" applyNumberFormat="1" applyFont="1" applyBorder="1" applyAlignment="1">
      <alignment horizontal="center" textRotation="90"/>
    </xf>
    <xf numFmtId="4" fontId="11" fillId="0" borderId="1" xfId="0" quotePrefix="1" applyNumberFormat="1" applyFont="1" applyBorder="1" applyAlignment="1">
      <alignment horizontal="center"/>
    </xf>
    <xf numFmtId="49" fontId="0" fillId="0" borderId="2" xfId="0" applyNumberFormat="1" applyBorder="1"/>
    <xf numFmtId="0" fontId="0" fillId="0" borderId="2" xfId="0" applyBorder="1"/>
    <xf numFmtId="164" fontId="0" fillId="0" borderId="11" xfId="1" applyFont="1" applyBorder="1"/>
    <xf numFmtId="164" fontId="0" fillId="0" borderId="2" xfId="1" applyFont="1" applyBorder="1"/>
    <xf numFmtId="3" fontId="12" fillId="0" borderId="5" xfId="0" applyNumberFormat="1" applyFont="1" applyBorder="1"/>
    <xf numFmtId="4" fontId="12" fillId="0" borderId="4" xfId="0" applyNumberFormat="1" applyFont="1" applyBorder="1"/>
    <xf numFmtId="43" fontId="0" fillId="0" borderId="0" xfId="0" applyNumberFormat="1"/>
    <xf numFmtId="43" fontId="13" fillId="0" borderId="0" xfId="3" applyFont="1"/>
    <xf numFmtId="164" fontId="10" fillId="0" borderId="0" xfId="1" applyFont="1" applyFill="1" applyBorder="1"/>
    <xf numFmtId="43" fontId="13" fillId="0" borderId="0" xfId="3" applyFont="1" applyFill="1"/>
    <xf numFmtId="4" fontId="11" fillId="0" borderId="4" xfId="0" quotePrefix="1" applyNumberFormat="1" applyFont="1" applyBorder="1" applyAlignment="1">
      <alignment horizontal="center"/>
    </xf>
    <xf numFmtId="49" fontId="0" fillId="0" borderId="12" xfId="0" applyNumberFormat="1" applyBorder="1"/>
    <xf numFmtId="4" fontId="14" fillId="0" borderId="12" xfId="0" applyNumberFormat="1" applyFont="1" applyBorder="1"/>
    <xf numFmtId="4" fontId="14" fillId="0" borderId="12" xfId="0" quotePrefix="1" applyNumberFormat="1" applyFont="1" applyBorder="1"/>
    <xf numFmtId="3" fontId="12" fillId="0" borderId="12" xfId="0" applyNumberFormat="1" applyFont="1" applyBorder="1"/>
    <xf numFmtId="3" fontId="14" fillId="0" borderId="4" xfId="0" quotePrefix="1" applyNumberFormat="1" applyFont="1" applyBorder="1"/>
    <xf numFmtId="4" fontId="15" fillId="0" borderId="4" xfId="0" applyNumberFormat="1" applyFont="1" applyBorder="1"/>
    <xf numFmtId="4" fontId="9" fillId="0" borderId="0" xfId="0" applyNumberFormat="1" applyFont="1"/>
    <xf numFmtId="4" fontId="11" fillId="0" borderId="0" xfId="0" quotePrefix="1" applyNumberFormat="1" applyFont="1" applyAlignment="1">
      <alignment horizontal="center"/>
    </xf>
    <xf numFmtId="4" fontId="14" fillId="0" borderId="0" xfId="0" quotePrefix="1" applyNumberFormat="1" applyFont="1"/>
    <xf numFmtId="3" fontId="12" fillId="0" borderId="0" xfId="0" applyNumberFormat="1" applyFont="1"/>
    <xf numFmtId="3" fontId="14" fillId="0" borderId="0" xfId="0" quotePrefix="1" applyNumberFormat="1" applyFont="1"/>
    <xf numFmtId="4" fontId="15" fillId="0" borderId="0" xfId="0" applyNumberFormat="1" applyFont="1"/>
    <xf numFmtId="4" fontId="5" fillId="0" borderId="0" xfId="0" quotePrefix="1" applyNumberFormat="1" applyFont="1" applyAlignment="1">
      <alignment horizontal="center"/>
    </xf>
    <xf numFmtId="4" fontId="3" fillId="0" borderId="0" xfId="0" applyNumberFormat="1" applyFont="1" applyAlignment="1">
      <alignment horizontal="center" textRotation="90"/>
    </xf>
    <xf numFmtId="4" fontId="5" fillId="0" borderId="0" xfId="0" applyNumberFormat="1" applyFont="1"/>
    <xf numFmtId="4" fontId="8" fillId="0" borderId="0" xfId="0" applyNumberFormat="1" applyFont="1" applyAlignment="1">
      <alignment horizontal="center" textRotation="90"/>
    </xf>
    <xf numFmtId="4" fontId="16" fillId="0" borderId="0" xfId="0" applyNumberFormat="1" applyFont="1" applyAlignment="1">
      <alignment horizontal="center" textRotation="90"/>
    </xf>
    <xf numFmtId="4" fontId="16" fillId="0" borderId="2" xfId="0" applyNumberFormat="1" applyFont="1" applyBorder="1" applyAlignment="1">
      <alignment horizontal="center" textRotation="90"/>
    </xf>
    <xf numFmtId="0" fontId="16" fillId="0" borderId="2" xfId="0" applyFont="1" applyBorder="1"/>
    <xf numFmtId="0" fontId="16" fillId="0" borderId="0" xfId="0" applyFont="1"/>
    <xf numFmtId="4" fontId="16" fillId="0" borderId="2" xfId="0" quotePrefix="1" applyNumberFormat="1" applyFont="1" applyBorder="1"/>
    <xf numFmtId="164" fontId="1" fillId="0" borderId="0" xfId="1" applyFont="1" applyAlignment="1"/>
    <xf numFmtId="4" fontId="16" fillId="0" borderId="0" xfId="0" applyNumberFormat="1" applyFont="1" applyAlignment="1">
      <alignment horizontal="center"/>
    </xf>
    <xf numFmtId="4" fontId="17" fillId="0" borderId="7" xfId="0" quotePrefix="1" applyNumberFormat="1" applyFont="1" applyBorder="1" applyAlignment="1">
      <alignment horizontal="center"/>
    </xf>
    <xf numFmtId="49" fontId="0" fillId="0" borderId="15" xfId="0" applyNumberFormat="1" applyBorder="1"/>
    <xf numFmtId="0" fontId="0" fillId="0" borderId="15" xfId="0" applyBorder="1"/>
    <xf numFmtId="164" fontId="0" fillId="0" borderId="15" xfId="1" applyFont="1" applyBorder="1"/>
    <xf numFmtId="4" fontId="0" fillId="0" borderId="8" xfId="0" applyNumberFormat="1" applyBorder="1"/>
    <xf numFmtId="4" fontId="17" fillId="0" borderId="1" xfId="0" quotePrefix="1" applyNumberFormat="1" applyFont="1" applyBorder="1" applyAlignment="1">
      <alignment horizontal="center"/>
    </xf>
    <xf numFmtId="4" fontId="18" fillId="0" borderId="4" xfId="0" quotePrefix="1" applyNumberFormat="1" applyFont="1" applyBorder="1"/>
    <xf numFmtId="4" fontId="19" fillId="0" borderId="12" xfId="0" applyNumberFormat="1" applyFont="1" applyBorder="1"/>
    <xf numFmtId="4" fontId="19" fillId="0" borderId="12" xfId="0" quotePrefix="1" applyNumberFormat="1" applyFont="1" applyBorder="1"/>
    <xf numFmtId="4" fontId="19" fillId="0" borderId="7" xfId="0" quotePrefix="1" applyNumberFormat="1" applyFont="1" applyBorder="1"/>
    <xf numFmtId="4" fontId="19" fillId="0" borderId="5" xfId="0" quotePrefix="1" applyNumberFormat="1" applyFont="1" applyBorder="1"/>
    <xf numFmtId="164" fontId="17" fillId="0" borderId="0" xfId="1" applyFont="1" applyAlignment="1"/>
    <xf numFmtId="4" fontId="17" fillId="0" borderId="0" xfId="0" applyNumberFormat="1" applyFont="1"/>
    <xf numFmtId="0" fontId="17" fillId="0" borderId="0" xfId="0" applyFont="1"/>
    <xf numFmtId="0" fontId="9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20" fillId="0" borderId="2" xfId="0" applyFont="1" applyBorder="1"/>
    <xf numFmtId="164" fontId="0" fillId="0" borderId="0" xfId="1" applyFont="1" applyFill="1"/>
    <xf numFmtId="164" fontId="21" fillId="0" borderId="2" xfId="2" applyFont="1" applyBorder="1"/>
    <xf numFmtId="164" fontId="0" fillId="0" borderId="0" xfId="1" applyFont="1" applyFill="1" applyBorder="1"/>
    <xf numFmtId="0" fontId="21" fillId="0" borderId="0" xfId="0" applyFont="1"/>
    <xf numFmtId="4" fontId="20" fillId="0" borderId="2" xfId="0" applyNumberFormat="1" applyFont="1" applyBorder="1"/>
    <xf numFmtId="0" fontId="0" fillId="0" borderId="0" xfId="0" applyAlignment="1">
      <alignment horizontal="left"/>
    </xf>
    <xf numFmtId="164" fontId="0" fillId="0" borderId="0" xfId="0" applyNumberFormat="1"/>
    <xf numFmtId="0" fontId="23" fillId="0" borderId="0" xfId="0" applyFont="1"/>
    <xf numFmtId="3" fontId="23" fillId="0" borderId="14" xfId="0" applyNumberFormat="1" applyFont="1" applyBorder="1" applyAlignment="1">
      <alignment horizontal="center" textRotation="35"/>
    </xf>
    <xf numFmtId="3" fontId="24" fillId="0" borderId="2" xfId="0" applyNumberFormat="1" applyFont="1" applyBorder="1" applyAlignment="1">
      <alignment horizontal="center" textRotation="90"/>
    </xf>
    <xf numFmtId="3" fontId="24" fillId="0" borderId="2" xfId="0" applyNumberFormat="1" applyFont="1" applyBorder="1" applyAlignment="1">
      <alignment horizontal="center" textRotation="90" wrapText="1"/>
    </xf>
    <xf numFmtId="165" fontId="24" fillId="0" borderId="2" xfId="0" applyNumberFormat="1" applyFont="1" applyBorder="1" applyAlignment="1">
      <alignment horizontal="center" textRotation="90" wrapText="1"/>
    </xf>
    <xf numFmtId="3" fontId="24" fillId="0" borderId="0" xfId="0" applyNumberFormat="1" applyFont="1" applyAlignment="1">
      <alignment horizontal="center" textRotation="90" wrapText="1"/>
    </xf>
    <xf numFmtId="49" fontId="25" fillId="0" borderId="2" xfId="2" applyNumberFormat="1" applyFont="1" applyFill="1" applyBorder="1" applyAlignment="1">
      <alignment horizontal="left" vertical="center"/>
    </xf>
    <xf numFmtId="4" fontId="24" fillId="0" borderId="2" xfId="2" applyNumberFormat="1" applyFont="1" applyFill="1" applyBorder="1" applyAlignment="1">
      <alignment horizontal="left" vertical="center"/>
    </xf>
    <xf numFmtId="164" fontId="24" fillId="0" borderId="2" xfId="1" applyFont="1" applyFill="1" applyBorder="1" applyAlignment="1">
      <alignment horizontal="right" vertical="center"/>
    </xf>
    <xf numFmtId="164" fontId="26" fillId="0" borderId="2" xfId="1" applyFont="1" applyFill="1" applyBorder="1" applyAlignment="1">
      <alignment horizontal="right" vertical="center"/>
    </xf>
    <xf numFmtId="164" fontId="26" fillId="0" borderId="2" xfId="1" applyFont="1" applyBorder="1" applyAlignment="1">
      <alignment horizontal="right" vertical="center"/>
    </xf>
    <xf numFmtId="4" fontId="25" fillId="0" borderId="0" xfId="0" applyNumberFormat="1" applyFont="1"/>
    <xf numFmtId="0" fontId="25" fillId="0" borderId="2" xfId="0" applyFont="1" applyBorder="1" applyAlignment="1">
      <alignment horizontal="left" vertical="center"/>
    </xf>
    <xf numFmtId="4" fontId="25" fillId="0" borderId="2" xfId="2" applyNumberFormat="1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166" fontId="25" fillId="0" borderId="2" xfId="2" applyNumberFormat="1" applyFont="1" applyFill="1" applyBorder="1" applyAlignment="1">
      <alignment horizontal="left" vertical="center"/>
    </xf>
    <xf numFmtId="164" fontId="24" fillId="0" borderId="2" xfId="1" applyFont="1" applyBorder="1" applyAlignment="1">
      <alignment horizontal="right" vertical="center"/>
    </xf>
    <xf numFmtId="0" fontId="24" fillId="0" borderId="2" xfId="2" applyNumberFormat="1" applyFont="1" applyFill="1" applyBorder="1" applyAlignment="1">
      <alignment horizontal="left" vertical="center"/>
    </xf>
    <xf numFmtId="164" fontId="24" fillId="0" borderId="0" xfId="1" applyFont="1" applyFill="1" applyBorder="1"/>
    <xf numFmtId="164" fontId="23" fillId="0" borderId="0" xfId="1" applyFont="1" applyFill="1" applyBorder="1"/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17" fontId="23" fillId="0" borderId="0" xfId="0" applyNumberFormat="1" applyFont="1" applyAlignment="1">
      <alignment horizontal="left"/>
    </xf>
    <xf numFmtId="43" fontId="23" fillId="0" borderId="0" xfId="2" applyNumberFormat="1" applyFont="1" applyFill="1" applyBorder="1"/>
    <xf numFmtId="166" fontId="23" fillId="0" borderId="0" xfId="2" applyNumberFormat="1" applyFont="1" applyFill="1" applyBorder="1"/>
    <xf numFmtId="165" fontId="23" fillId="0" borderId="0" xfId="0" applyNumberFormat="1" applyFont="1" applyAlignment="1">
      <alignment horizontal="center"/>
    </xf>
    <xf numFmtId="166" fontId="23" fillId="0" borderId="0" xfId="2" applyNumberFormat="1" applyFont="1" applyFill="1" applyBorder="1" applyAlignment="1">
      <alignment horizontal="left"/>
    </xf>
    <xf numFmtId="167" fontId="23" fillId="0" borderId="0" xfId="2" applyNumberFormat="1" applyFont="1" applyFill="1" applyBorder="1" applyAlignment="1"/>
    <xf numFmtId="17" fontId="23" fillId="0" borderId="0" xfId="0" applyNumberFormat="1" applyFont="1"/>
    <xf numFmtId="166" fontId="23" fillId="0" borderId="0" xfId="5" applyNumberFormat="1" applyFont="1" applyFill="1" applyBorder="1" applyAlignment="1">
      <alignment horizontal="center"/>
    </xf>
    <xf numFmtId="167" fontId="23" fillId="0" borderId="0" xfId="2" applyNumberFormat="1" applyFont="1" applyFill="1" applyBorder="1"/>
    <xf numFmtId="0" fontId="3" fillId="0" borderId="0" xfId="0" applyFont="1"/>
    <xf numFmtId="0" fontId="7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164" fontId="7" fillId="0" borderId="2" xfId="1" applyFont="1" applyFill="1" applyBorder="1" applyAlignment="1">
      <alignment horizontal="center"/>
    </xf>
    <xf numFmtId="164" fontId="23" fillId="0" borderId="2" xfId="1" applyFont="1" applyFill="1" applyBorder="1" applyAlignment="1">
      <alignment horizontal="center"/>
    </xf>
    <xf numFmtId="164" fontId="28" fillId="0" borderId="2" xfId="1" applyFont="1" applyFill="1" applyBorder="1" applyAlignment="1">
      <alignment horizontal="center"/>
    </xf>
    <xf numFmtId="164" fontId="3" fillId="0" borderId="2" xfId="1" applyFont="1" applyFill="1" applyBorder="1" applyAlignment="1">
      <alignment horizontal="center"/>
    </xf>
    <xf numFmtId="0" fontId="29" fillId="0" borderId="0" xfId="0" applyFont="1"/>
    <xf numFmtId="164" fontId="5" fillId="0" borderId="2" xfId="1" applyFont="1" applyFill="1" applyBorder="1" applyAlignment="1">
      <alignment horizontal="center"/>
    </xf>
    <xf numFmtId="168" fontId="3" fillId="0" borderId="0" xfId="0" applyNumberFormat="1" applyFont="1"/>
    <xf numFmtId="0" fontId="7" fillId="0" borderId="2" xfId="0" quotePrefix="1" applyFont="1" applyBorder="1" applyAlignment="1">
      <alignment horizontal="right"/>
    </xf>
    <xf numFmtId="168" fontId="30" fillId="0" borderId="0" xfId="0" applyNumberFormat="1" applyFont="1"/>
    <xf numFmtId="168" fontId="3" fillId="0" borderId="2" xfId="0" applyNumberFormat="1" applyFont="1" applyBorder="1"/>
    <xf numFmtId="168" fontId="5" fillId="0" borderId="2" xfId="0" applyNumberFormat="1" applyFont="1" applyBorder="1"/>
    <xf numFmtId="164" fontId="3" fillId="0" borderId="2" xfId="1" applyFont="1" applyFill="1" applyBorder="1"/>
    <xf numFmtId="164" fontId="31" fillId="0" borderId="0" xfId="1" applyFont="1"/>
    <xf numFmtId="4" fontId="3" fillId="0" borderId="2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32" fillId="0" borderId="0" xfId="0" applyFont="1"/>
    <xf numFmtId="0" fontId="33" fillId="0" borderId="0" xfId="0" applyFont="1"/>
    <xf numFmtId="4" fontId="33" fillId="0" borderId="0" xfId="0" applyNumberFormat="1" applyFont="1"/>
    <xf numFmtId="43" fontId="33" fillId="0" borderId="0" xfId="0" applyNumberFormat="1" applyFont="1"/>
    <xf numFmtId="43" fontId="33" fillId="0" borderId="2" xfId="0" applyNumberFormat="1" applyFont="1" applyBorder="1"/>
    <xf numFmtId="0" fontId="7" fillId="0" borderId="2" xfId="0" applyFont="1" applyBorder="1" applyAlignment="1">
      <alignment vertical="top"/>
    </xf>
    <xf numFmtId="0" fontId="6" fillId="0" borderId="2" xfId="0" applyFont="1" applyBorder="1" applyAlignment="1">
      <alignment horizontal="right" vertical="top"/>
    </xf>
    <xf numFmtId="0" fontId="23" fillId="0" borderId="2" xfId="0" applyFont="1" applyBorder="1" applyAlignment="1">
      <alignment horizontal="right" vertical="top"/>
    </xf>
    <xf numFmtId="43" fontId="7" fillId="0" borderId="2" xfId="0" applyNumberFormat="1" applyFont="1" applyBorder="1" applyAlignment="1">
      <alignment vertical="top"/>
    </xf>
    <xf numFmtId="43" fontId="28" fillId="0" borderId="2" xfId="0" applyNumberFormat="1" applyFont="1" applyBorder="1" applyAlignment="1">
      <alignment vertical="top"/>
    </xf>
    <xf numFmtId="43" fontId="7" fillId="0" borderId="11" xfId="0" applyNumberFormat="1" applyFont="1" applyBorder="1" applyAlignment="1">
      <alignment vertical="top"/>
    </xf>
    <xf numFmtId="164" fontId="7" fillId="0" borderId="2" xfId="1" applyFont="1" applyFill="1" applyBorder="1" applyAlignment="1">
      <alignment vertical="top"/>
    </xf>
    <xf numFmtId="164" fontId="28" fillId="0" borderId="2" xfId="1" applyFont="1" applyFill="1" applyBorder="1" applyAlignment="1">
      <alignment vertical="top"/>
    </xf>
    <xf numFmtId="164" fontId="7" fillId="0" borderId="2" xfId="1" applyFont="1" applyFill="1" applyBorder="1"/>
    <xf numFmtId="43" fontId="31" fillId="0" borderId="2" xfId="6" applyFont="1" applyBorder="1"/>
    <xf numFmtId="164" fontId="7" fillId="0" borderId="11" xfId="1" applyFont="1" applyFill="1" applyBorder="1" applyAlignment="1">
      <alignment vertical="top"/>
    </xf>
    <xf numFmtId="0" fontId="6" fillId="0" borderId="2" xfId="0" applyFont="1" applyBorder="1" applyAlignment="1">
      <alignment vertical="top"/>
    </xf>
    <xf numFmtId="164" fontId="6" fillId="0" borderId="2" xfId="1" applyFont="1" applyFill="1" applyBorder="1" applyAlignment="1">
      <alignment vertical="top"/>
    </xf>
    <xf numFmtId="4" fontId="2" fillId="0" borderId="0" xfId="0" applyNumberFormat="1" applyFont="1"/>
    <xf numFmtId="0" fontId="2" fillId="0" borderId="0" xfId="0" applyFont="1"/>
    <xf numFmtId="43" fontId="23" fillId="0" borderId="2" xfId="2" applyNumberFormat="1" applyFont="1" applyFill="1" applyBorder="1" applyAlignment="1">
      <alignment vertical="top"/>
    </xf>
    <xf numFmtId="43" fontId="6" fillId="0" borderId="2" xfId="0" applyNumberFormat="1" applyFont="1" applyBorder="1" applyAlignment="1">
      <alignment vertical="top"/>
    </xf>
    <xf numFmtId="43" fontId="23" fillId="0" borderId="2" xfId="0" applyNumberFormat="1" applyFont="1" applyBorder="1" applyAlignment="1">
      <alignment vertical="top"/>
    </xf>
    <xf numFmtId="43" fontId="34" fillId="0" borderId="0" xfId="0" applyNumberFormat="1" applyFont="1"/>
    <xf numFmtId="0" fontId="33" fillId="0" borderId="0" xfId="0" applyFont="1" applyAlignment="1">
      <alignment horizontal="center"/>
    </xf>
    <xf numFmtId="43" fontId="25" fillId="0" borderId="0" xfId="2" applyNumberFormat="1" applyFont="1" applyFill="1" applyBorder="1"/>
    <xf numFmtId="166" fontId="10" fillId="0" borderId="2" xfId="0" applyNumberFormat="1" applyFont="1" applyBorder="1" applyAlignment="1">
      <alignment horizontal="left"/>
    </xf>
    <xf numFmtId="17" fontId="10" fillId="0" borderId="2" xfId="0" applyNumberFormat="1" applyFont="1" applyBorder="1" applyAlignment="1">
      <alignment horizontal="left"/>
    </xf>
    <xf numFmtId="166" fontId="10" fillId="0" borderId="2" xfId="7" applyNumberFormat="1" applyFont="1" applyFill="1" applyBorder="1" applyAlignment="1">
      <alignment horizontal="left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43" fontId="10" fillId="0" borderId="2" xfId="7" applyFont="1" applyFill="1" applyBorder="1" applyAlignment="1">
      <alignment horizontal="left"/>
    </xf>
    <xf numFmtId="43" fontId="10" fillId="0" borderId="2" xfId="7" applyFont="1" applyFill="1" applyBorder="1" applyAlignment="1">
      <alignment vertical="top"/>
    </xf>
    <xf numFmtId="4" fontId="10" fillId="0" borderId="2" xfId="7" applyNumberFormat="1" applyFont="1" applyFill="1" applyBorder="1" applyAlignment="1">
      <alignment horizontal="left"/>
    </xf>
    <xf numFmtId="43" fontId="10" fillId="0" borderId="2" xfId="0" applyNumberFormat="1" applyFont="1" applyBorder="1" applyAlignment="1">
      <alignment vertical="top"/>
    </xf>
    <xf numFmtId="164" fontId="25" fillId="0" borderId="2" xfId="0" applyNumberFormat="1" applyFont="1" applyBorder="1" applyAlignment="1">
      <alignment vertical="top"/>
    </xf>
    <xf numFmtId="43" fontId="25" fillId="0" borderId="2" xfId="0" applyNumberFormat="1" applyFont="1" applyBorder="1" applyAlignment="1">
      <alignment vertical="top"/>
    </xf>
    <xf numFmtId="0" fontId="36" fillId="0" borderId="2" xfId="0" applyFont="1" applyBorder="1" applyAlignment="1">
      <alignment horizontal="left"/>
    </xf>
    <xf numFmtId="4" fontId="34" fillId="0" borderId="2" xfId="2" applyNumberFormat="1" applyFont="1" applyFill="1" applyBorder="1" applyAlignment="1">
      <alignment horizontal="left"/>
    </xf>
    <xf numFmtId="164" fontId="25" fillId="0" borderId="2" xfId="2" applyFont="1" applyFill="1" applyBorder="1" applyAlignment="1">
      <alignment vertical="top"/>
    </xf>
    <xf numFmtId="0" fontId="37" fillId="0" borderId="2" xfId="0" applyFont="1" applyBorder="1" applyAlignment="1">
      <alignment horizontal="left"/>
    </xf>
    <xf numFmtId="43" fontId="25" fillId="0" borderId="2" xfId="7" applyFont="1" applyFill="1" applyBorder="1" applyAlignment="1">
      <alignment vertical="top"/>
    </xf>
    <xf numFmtId="0" fontId="36" fillId="0" borderId="0" xfId="0" applyFont="1"/>
    <xf numFmtId="43" fontId="36" fillId="0" borderId="0" xfId="0" applyNumberFormat="1" applyFont="1"/>
    <xf numFmtId="43" fontId="0" fillId="0" borderId="0" xfId="7" applyFont="1"/>
    <xf numFmtId="0" fontId="10" fillId="0" borderId="2" xfId="0" applyFont="1" applyBorder="1" applyAlignment="1">
      <alignment horizontal="right"/>
    </xf>
    <xf numFmtId="17" fontId="10" fillId="0" borderId="2" xfId="0" applyNumberFormat="1" applyFont="1" applyBorder="1" applyAlignment="1">
      <alignment horizontal="right"/>
    </xf>
    <xf numFmtId="166" fontId="10" fillId="0" borderId="2" xfId="7" applyNumberFormat="1" applyFont="1" applyFill="1" applyBorder="1" applyAlignment="1">
      <alignment horizontal="right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right" wrapText="1"/>
    </xf>
    <xf numFmtId="43" fontId="10" fillId="0" borderId="2" xfId="7" applyFont="1" applyFill="1" applyBorder="1" applyAlignment="1">
      <alignment horizontal="right"/>
    </xf>
    <xf numFmtId="43" fontId="10" fillId="0" borderId="0" xfId="7" applyFont="1" applyFill="1" applyBorder="1" applyAlignment="1">
      <alignment horizontal="right"/>
    </xf>
    <xf numFmtId="4" fontId="25" fillId="0" borderId="2" xfId="2" applyNumberFormat="1" applyFont="1" applyFill="1" applyBorder="1" applyAlignment="1">
      <alignment horizontal="right"/>
    </xf>
    <xf numFmtId="43" fontId="25" fillId="0" borderId="2" xfId="7" applyFont="1" applyFill="1" applyBorder="1" applyAlignment="1">
      <alignment horizontal="right"/>
    </xf>
    <xf numFmtId="4" fontId="24" fillId="0" borderId="0" xfId="2" applyNumberFormat="1" applyFont="1" applyFill="1" applyBorder="1"/>
    <xf numFmtId="4" fontId="10" fillId="0" borderId="2" xfId="2" applyNumberFormat="1" applyFont="1" applyFill="1" applyBorder="1" applyAlignment="1">
      <alignment horizontal="right"/>
    </xf>
    <xf numFmtId="43" fontId="10" fillId="0" borderId="2" xfId="7" applyFont="1" applyFill="1" applyBorder="1"/>
    <xf numFmtId="4" fontId="8" fillId="0" borderId="0" xfId="2" applyNumberFormat="1" applyFont="1" applyFill="1" applyBorder="1"/>
    <xf numFmtId="166" fontId="3" fillId="0" borderId="0" xfId="7" applyNumberFormat="1" applyFont="1" applyFill="1" applyBorder="1"/>
    <xf numFmtId="0" fontId="36" fillId="0" borderId="2" xfId="0" applyFont="1" applyBorder="1"/>
    <xf numFmtId="0" fontId="3" fillId="0" borderId="0" xfId="0" applyFont="1" applyAlignment="1">
      <alignment horizontal="right"/>
    </xf>
    <xf numFmtId="4" fontId="25" fillId="0" borderId="2" xfId="2" applyNumberFormat="1" applyFont="1" applyFill="1" applyBorder="1" applyAlignment="1">
      <alignment horizontal="left"/>
    </xf>
    <xf numFmtId="0" fontId="25" fillId="0" borderId="0" xfId="0" applyFont="1"/>
    <xf numFmtId="0" fontId="36" fillId="0" borderId="2" xfId="0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3" fontId="25" fillId="0" borderId="2" xfId="7" applyFont="1" applyFill="1" applyBorder="1"/>
    <xf numFmtId="164" fontId="25" fillId="0" borderId="2" xfId="2" applyFont="1" applyBorder="1"/>
    <xf numFmtId="164" fontId="25" fillId="0" borderId="2" xfId="2" applyFont="1" applyFill="1" applyBorder="1"/>
    <xf numFmtId="4" fontId="10" fillId="0" borderId="2" xfId="0" applyNumberFormat="1" applyFont="1" applyBorder="1"/>
    <xf numFmtId="43" fontId="25" fillId="0" borderId="2" xfId="7" applyFont="1" applyBorder="1"/>
    <xf numFmtId="4" fontId="36" fillId="0" borderId="0" xfId="0" applyNumberFormat="1" applyFont="1"/>
    <xf numFmtId="164" fontId="10" fillId="0" borderId="2" xfId="0" applyNumberFormat="1" applyFont="1" applyBorder="1"/>
    <xf numFmtId="4" fontId="25" fillId="0" borderId="2" xfId="0" applyNumberFormat="1" applyFont="1" applyBorder="1"/>
    <xf numFmtId="0" fontId="10" fillId="0" borderId="2" xfId="0" applyFont="1" applyBorder="1"/>
    <xf numFmtId="43" fontId="37" fillId="0" borderId="2" xfId="7" applyFont="1" applyFill="1" applyBorder="1"/>
    <xf numFmtId="43" fontId="37" fillId="0" borderId="2" xfId="7" applyFont="1" applyFill="1" applyBorder="1" applyAlignment="1">
      <alignment horizontal="left"/>
    </xf>
    <xf numFmtId="0" fontId="34" fillId="0" borderId="0" xfId="0" applyFont="1"/>
    <xf numFmtId="0" fontId="33" fillId="0" borderId="2" xfId="0" applyFont="1" applyBorder="1"/>
    <xf numFmtId="43" fontId="13" fillId="0" borderId="0" xfId="7" applyFont="1"/>
    <xf numFmtId="0" fontId="40" fillId="0" borderId="0" xfId="0" applyFont="1"/>
    <xf numFmtId="0" fontId="10" fillId="0" borderId="2" xfId="0" applyFont="1" applyBorder="1" applyAlignment="1">
      <alignment horizontal="right" textRotation="45" wrapText="1"/>
    </xf>
    <xf numFmtId="168" fontId="10" fillId="0" borderId="2" xfId="0" applyNumberFormat="1" applyFont="1" applyBorder="1" applyAlignment="1">
      <alignment horizontal="center" textRotation="45" wrapText="1"/>
    </xf>
    <xf numFmtId="3" fontId="10" fillId="0" borderId="2" xfId="0" applyNumberFormat="1" applyFont="1" applyBorder="1" applyAlignment="1">
      <alignment horizontal="center" textRotation="45" wrapText="1"/>
    </xf>
    <xf numFmtId="3" fontId="10" fillId="0" borderId="2" xfId="0" applyNumberFormat="1" applyFont="1" applyBorder="1" applyAlignment="1">
      <alignment horizontal="left" textRotation="45" wrapText="1"/>
    </xf>
    <xf numFmtId="0" fontId="8" fillId="0" borderId="0" xfId="0" applyFont="1" applyAlignment="1">
      <alignment horizontal="center" textRotation="45" wrapText="1"/>
    </xf>
    <xf numFmtId="166" fontId="10" fillId="0" borderId="2" xfId="7" applyNumberFormat="1" applyFont="1" applyFill="1" applyBorder="1"/>
    <xf numFmtId="4" fontId="10" fillId="0" borderId="2" xfId="0" applyNumberFormat="1" applyFont="1" applyBorder="1" applyAlignment="1">
      <alignment horizontal="right" wrapText="1"/>
    </xf>
    <xf numFmtId="4" fontId="10" fillId="0" borderId="2" xfId="0" applyNumberFormat="1" applyFont="1" applyBorder="1" applyAlignment="1">
      <alignment wrapText="1"/>
    </xf>
    <xf numFmtId="168" fontId="40" fillId="0" borderId="0" xfId="0" applyNumberFormat="1" applyFont="1" applyAlignment="1">
      <alignment horizontal="center" wrapText="1"/>
    </xf>
    <xf numFmtId="4" fontId="25" fillId="0" borderId="2" xfId="2" applyNumberFormat="1" applyFont="1" applyFill="1" applyBorder="1"/>
    <xf numFmtId="17" fontId="41" fillId="0" borderId="2" xfId="0" applyNumberFormat="1" applyFont="1" applyBorder="1"/>
    <xf numFmtId="4" fontId="10" fillId="0" borderId="2" xfId="7" applyNumberFormat="1" applyFont="1" applyFill="1" applyBorder="1" applyAlignment="1">
      <alignment horizontal="right" wrapText="1"/>
    </xf>
    <xf numFmtId="4" fontId="10" fillId="0" borderId="2" xfId="7" applyNumberFormat="1" applyFont="1" applyFill="1" applyBorder="1" applyAlignment="1">
      <alignment wrapText="1"/>
    </xf>
    <xf numFmtId="43" fontId="24" fillId="0" borderId="0" xfId="7" applyFont="1" applyFill="1" applyBorder="1"/>
    <xf numFmtId="0" fontId="40" fillId="0" borderId="2" xfId="0" applyFont="1" applyBorder="1" applyAlignment="1">
      <alignment horizontal="right"/>
    </xf>
    <xf numFmtId="43" fontId="40" fillId="0" borderId="0" xfId="7" applyFont="1" applyFill="1" applyBorder="1"/>
    <xf numFmtId="0" fontId="8" fillId="0" borderId="2" xfId="0" applyFont="1" applyBorder="1" applyAlignment="1">
      <alignment horizontal="right"/>
    </xf>
    <xf numFmtId="0" fontId="40" fillId="0" borderId="0" xfId="0" applyFont="1" applyAlignment="1">
      <alignment horizontal="right"/>
    </xf>
    <xf numFmtId="3" fontId="40" fillId="0" borderId="0" xfId="0" applyNumberFormat="1" applyFont="1"/>
    <xf numFmtId="168" fontId="27" fillId="0" borderId="0" xfId="0" applyNumberFormat="1" applyFont="1"/>
    <xf numFmtId="43" fontId="27" fillId="0" borderId="0" xfId="7" applyFont="1"/>
    <xf numFmtId="168" fontId="27" fillId="0" borderId="14" xfId="0" applyNumberFormat="1" applyFont="1" applyBorder="1"/>
    <xf numFmtId="49" fontId="3" fillId="0" borderId="2" xfId="7" applyNumberFormat="1" applyFont="1" applyFill="1" applyBorder="1" applyAlignment="1">
      <alignment horizontal="right"/>
    </xf>
    <xf numFmtId="43" fontId="3" fillId="0" borderId="2" xfId="7" applyFont="1" applyFill="1" applyBorder="1" applyAlignment="1">
      <alignment horizontal="right"/>
    </xf>
    <xf numFmtId="43" fontId="5" fillId="0" borderId="2" xfId="7" applyFont="1" applyBorder="1"/>
    <xf numFmtId="4" fontId="3" fillId="0" borderId="2" xfId="0" applyNumberFormat="1" applyFont="1" applyBorder="1"/>
    <xf numFmtId="4" fontId="3" fillId="0" borderId="11" xfId="0" applyNumberFormat="1" applyFont="1" applyBorder="1"/>
    <xf numFmtId="4" fontId="3" fillId="0" borderId="14" xfId="0" applyNumberFormat="1" applyFont="1" applyBorder="1"/>
    <xf numFmtId="4" fontId="3" fillId="0" borderId="2" xfId="2" applyNumberFormat="1" applyFont="1" applyFill="1" applyBorder="1"/>
    <xf numFmtId="43" fontId="8" fillId="0" borderId="2" xfId="7" applyFont="1" applyBorder="1"/>
    <xf numFmtId="43" fontId="8" fillId="0" borderId="2" xfId="7" applyFont="1" applyBorder="1" applyAlignment="1">
      <alignment horizontal="right" wrapText="1"/>
    </xf>
    <xf numFmtId="4" fontId="8" fillId="0" borderId="2" xfId="0" applyNumberFormat="1" applyFont="1" applyBorder="1" applyAlignment="1">
      <alignment horizontal="right" wrapText="1"/>
    </xf>
    <xf numFmtId="4" fontId="8" fillId="0" borderId="2" xfId="0" applyNumberFormat="1" applyFont="1" applyBorder="1"/>
    <xf numFmtId="4" fontId="8" fillId="0" borderId="11" xfId="0" applyNumberFormat="1" applyFont="1" applyBorder="1"/>
    <xf numFmtId="4" fontId="8" fillId="0" borderId="0" xfId="0" applyNumberFormat="1" applyFont="1" applyAlignment="1">
      <alignment horizontal="right" wrapText="1"/>
    </xf>
    <xf numFmtId="43" fontId="36" fillId="0" borderId="0" xfId="7" applyFont="1" applyFill="1" applyBorder="1"/>
    <xf numFmtId="43" fontId="42" fillId="0" borderId="2" xfId="7" applyFont="1" applyBorder="1"/>
    <xf numFmtId="43" fontId="42" fillId="0" borderId="2" xfId="7" applyFont="1" applyBorder="1" applyAlignment="1">
      <alignment horizontal="right" wrapText="1"/>
    </xf>
    <xf numFmtId="4" fontId="42" fillId="0" borderId="2" xfId="0" applyNumberFormat="1" applyFont="1" applyBorder="1" applyAlignment="1">
      <alignment horizontal="right" wrapText="1"/>
    </xf>
    <xf numFmtId="4" fontId="42" fillId="0" borderId="11" xfId="0" applyNumberFormat="1" applyFont="1" applyBorder="1" applyAlignment="1">
      <alignment horizontal="right" wrapText="1"/>
    </xf>
    <xf numFmtId="43" fontId="11" fillId="0" borderId="2" xfId="7" applyFont="1" applyBorder="1"/>
    <xf numFmtId="43" fontId="11" fillId="0" borderId="2" xfId="7" applyFont="1" applyBorder="1" applyAlignment="1">
      <alignment horizontal="right" wrapText="1"/>
    </xf>
    <xf numFmtId="4" fontId="11" fillId="0" borderId="2" xfId="0" applyNumberFormat="1" applyFont="1" applyBorder="1" applyAlignment="1">
      <alignment horizontal="right" wrapText="1"/>
    </xf>
    <xf numFmtId="4" fontId="11" fillId="0" borderId="2" xfId="0" applyNumberFormat="1" applyFont="1" applyBorder="1"/>
    <xf numFmtId="4" fontId="11" fillId="0" borderId="11" xfId="0" applyNumberFormat="1" applyFont="1" applyBorder="1" applyAlignment="1">
      <alignment horizontal="right" wrapText="1"/>
    </xf>
    <xf numFmtId="43" fontId="8" fillId="0" borderId="2" xfId="7" applyFont="1" applyFill="1" applyBorder="1" applyAlignment="1">
      <alignment horizontal="right" wrapText="1"/>
    </xf>
    <xf numFmtId="4" fontId="8" fillId="0" borderId="11" xfId="0" applyNumberFormat="1" applyFont="1" applyBorder="1" applyAlignment="1">
      <alignment horizontal="right" wrapText="1"/>
    </xf>
    <xf numFmtId="4" fontId="42" fillId="0" borderId="2" xfId="0" applyNumberFormat="1" applyFont="1" applyBorder="1"/>
    <xf numFmtId="43" fontId="5" fillId="0" borderId="2" xfId="7" applyFont="1" applyFill="1" applyBorder="1"/>
    <xf numFmtId="43" fontId="43" fillId="0" borderId="2" xfId="7" applyFont="1" applyFill="1" applyBorder="1"/>
    <xf numFmtId="43" fontId="27" fillId="0" borderId="0" xfId="7" applyFont="1" applyFill="1" applyBorder="1"/>
    <xf numFmtId="43" fontId="3" fillId="0" borderId="2" xfId="7" applyFont="1" applyBorder="1" applyAlignment="1">
      <alignment horizontal="right" wrapText="1"/>
    </xf>
    <xf numFmtId="4" fontId="3" fillId="0" borderId="2" xfId="0" applyNumberFormat="1" applyFont="1" applyBorder="1" applyAlignment="1">
      <alignment horizontal="right" wrapText="1"/>
    </xf>
    <xf numFmtId="4" fontId="3" fillId="0" borderId="11" xfId="0" applyNumberFormat="1" applyFont="1" applyBorder="1" applyAlignment="1">
      <alignment horizontal="right" wrapText="1"/>
    </xf>
    <xf numFmtId="168" fontId="5" fillId="0" borderId="2" xfId="2" applyNumberFormat="1" applyFont="1" applyFill="1" applyBorder="1"/>
    <xf numFmtId="43" fontId="3" fillId="0" borderId="2" xfId="7" applyFont="1" applyFill="1" applyBorder="1"/>
    <xf numFmtId="168" fontId="3" fillId="0" borderId="2" xfId="2" applyNumberFormat="1" applyFont="1" applyFill="1" applyBorder="1"/>
    <xf numFmtId="168" fontId="5" fillId="0" borderId="0" xfId="0" applyNumberFormat="1" applyFont="1"/>
    <xf numFmtId="43" fontId="5" fillId="0" borderId="0" xfId="7" applyFont="1"/>
    <xf numFmtId="168" fontId="5" fillId="0" borderId="0" xfId="0" applyNumberFormat="1" applyFont="1" applyAlignment="1">
      <alignment horizontal="left"/>
    </xf>
    <xf numFmtId="0" fontId="44" fillId="0" borderId="2" xfId="0" applyFont="1" applyBorder="1" applyAlignment="1">
      <alignment horizontal="center" textRotation="45"/>
    </xf>
    <xf numFmtId="0" fontId="44" fillId="0" borderId="2" xfId="0" applyFont="1" applyBorder="1" applyAlignment="1">
      <alignment horizontal="left" textRotation="45"/>
    </xf>
    <xf numFmtId="0" fontId="45" fillId="0" borderId="2" xfId="0" applyFont="1" applyBorder="1"/>
    <xf numFmtId="4" fontId="46" fillId="0" borderId="2" xfId="2" applyNumberFormat="1" applyFont="1" applyFill="1" applyBorder="1"/>
    <xf numFmtId="4" fontId="45" fillId="0" borderId="2" xfId="0" applyNumberFormat="1" applyFont="1" applyBorder="1"/>
    <xf numFmtId="4" fontId="45" fillId="0" borderId="0" xfId="0" applyNumberFormat="1" applyFont="1"/>
    <xf numFmtId="43" fontId="45" fillId="0" borderId="2" xfId="7" applyFont="1" applyFill="1" applyBorder="1"/>
    <xf numFmtId="43" fontId="45" fillId="0" borderId="2" xfId="0" applyNumberFormat="1" applyFont="1" applyBorder="1"/>
    <xf numFmtId="43" fontId="0" fillId="0" borderId="0" xfId="7" applyFont="1" applyFill="1" applyBorder="1"/>
    <xf numFmtId="4" fontId="47" fillId="0" borderId="2" xfId="0" applyNumberFormat="1" applyFont="1" applyBorder="1"/>
    <xf numFmtId="0" fontId="48" fillId="0" borderId="0" xfId="0" applyFont="1"/>
    <xf numFmtId="0" fontId="26" fillId="0" borderId="0" xfId="0" applyFont="1"/>
    <xf numFmtId="4" fontId="38" fillId="0" borderId="0" xfId="0" applyNumberFormat="1" applyFont="1"/>
    <xf numFmtId="0" fontId="49" fillId="0" borderId="2" xfId="0" applyFont="1" applyBorder="1"/>
    <xf numFmtId="0" fontId="26" fillId="0" borderId="2" xfId="0" applyFont="1" applyBorder="1"/>
    <xf numFmtId="2" fontId="26" fillId="0" borderId="2" xfId="0" applyNumberFormat="1" applyFont="1" applyBorder="1" applyAlignment="1">
      <alignment textRotation="30"/>
    </xf>
    <xf numFmtId="4" fontId="26" fillId="0" borderId="2" xfId="0" applyNumberFormat="1" applyFont="1" applyBorder="1" applyAlignment="1">
      <alignment textRotation="45"/>
    </xf>
    <xf numFmtId="4" fontId="38" fillId="0" borderId="2" xfId="0" applyNumberFormat="1" applyFont="1" applyBorder="1" applyAlignment="1">
      <alignment textRotation="45"/>
    </xf>
    <xf numFmtId="43" fontId="45" fillId="0" borderId="2" xfId="7" applyFont="1" applyFill="1" applyBorder="1" applyAlignment="1"/>
    <xf numFmtId="4" fontId="38" fillId="0" borderId="2" xfId="0" applyNumberFormat="1" applyFont="1" applyBorder="1"/>
    <xf numFmtId="168" fontId="45" fillId="0" borderId="2" xfId="0" applyNumberFormat="1" applyFont="1" applyBorder="1"/>
    <xf numFmtId="43" fontId="47" fillId="0" borderId="2" xfId="7" applyFont="1" applyFill="1" applyBorder="1" applyAlignment="1"/>
    <xf numFmtId="168" fontId="0" fillId="0" borderId="0" xfId="0" applyNumberFormat="1"/>
    <xf numFmtId="4" fontId="46" fillId="0" borderId="2" xfId="2" applyNumberFormat="1" applyFont="1" applyFill="1" applyBorder="1" applyAlignment="1">
      <alignment horizontal="right" vertical="center"/>
    </xf>
    <xf numFmtId="4" fontId="45" fillId="0" borderId="2" xfId="2" applyNumberFormat="1" applyFont="1" applyFill="1" applyBorder="1" applyAlignment="1">
      <alignment horizontal="right"/>
    </xf>
    <xf numFmtId="43" fontId="47" fillId="0" borderId="2" xfId="7" applyFont="1" applyFill="1" applyBorder="1"/>
    <xf numFmtId="164" fontId="45" fillId="0" borderId="2" xfId="0" applyNumberFormat="1" applyFont="1" applyBorder="1"/>
    <xf numFmtId="43" fontId="47" fillId="0" borderId="2" xfId="0" applyNumberFormat="1" applyFont="1" applyBorder="1"/>
    <xf numFmtId="4" fontId="24" fillId="0" borderId="2" xfId="2" applyNumberFormat="1" applyFont="1" applyFill="1" applyBorder="1"/>
    <xf numFmtId="2" fontId="45" fillId="0" borderId="2" xfId="7" applyNumberFormat="1" applyFont="1" applyFill="1" applyBorder="1" applyAlignment="1"/>
    <xf numFmtId="166" fontId="45" fillId="0" borderId="2" xfId="2" applyNumberFormat="1" applyFont="1" applyFill="1" applyBorder="1" applyAlignment="1">
      <alignment horizontal="right"/>
    </xf>
    <xf numFmtId="164" fontId="45" fillId="0" borderId="2" xfId="2" applyFont="1" applyFill="1" applyBorder="1"/>
    <xf numFmtId="0" fontId="45" fillId="0" borderId="2" xfId="2" applyNumberFormat="1" applyFont="1" applyFill="1" applyBorder="1"/>
    <xf numFmtId="43" fontId="50" fillId="0" borderId="2" xfId="7" applyFont="1" applyFill="1" applyBorder="1"/>
    <xf numFmtId="43" fontId="51" fillId="0" borderId="2" xfId="7" applyFont="1" applyFill="1" applyBorder="1"/>
    <xf numFmtId="166" fontId="45" fillId="0" borderId="17" xfId="2" applyNumberFormat="1" applyFont="1" applyFill="1" applyBorder="1" applyAlignment="1">
      <alignment horizontal="right"/>
    </xf>
    <xf numFmtId="43" fontId="50" fillId="0" borderId="17" xfId="7" applyFont="1" applyFill="1" applyBorder="1"/>
    <xf numFmtId="43" fontId="51" fillId="0" borderId="17" xfId="7" applyFont="1" applyFill="1" applyBorder="1"/>
    <xf numFmtId="43" fontId="45" fillId="0" borderId="17" xfId="7" applyFont="1" applyFill="1" applyBorder="1" applyAlignment="1"/>
    <xf numFmtId="4" fontId="24" fillId="0" borderId="17" xfId="2" applyNumberFormat="1" applyFont="1" applyFill="1" applyBorder="1"/>
    <xf numFmtId="43" fontId="47" fillId="0" borderId="17" xfId="7" applyFont="1" applyFill="1" applyBorder="1" applyAlignment="1"/>
    <xf numFmtId="0" fontId="25" fillId="0" borderId="2" xfId="2" applyNumberFormat="1" applyFont="1" applyFill="1" applyBorder="1"/>
    <xf numFmtId="0" fontId="47" fillId="0" borderId="0" xfId="0" applyFont="1"/>
    <xf numFmtId="0" fontId="45" fillId="0" borderId="0" xfId="0" applyFont="1"/>
    <xf numFmtId="0" fontId="26" fillId="0" borderId="2" xfId="0" applyFont="1" applyBorder="1" applyAlignment="1">
      <alignment textRotation="45"/>
    </xf>
    <xf numFmtId="0" fontId="2" fillId="0" borderId="0" xfId="0" applyFont="1" applyAlignment="1">
      <alignment textRotation="45"/>
    </xf>
    <xf numFmtId="0" fontId="0" fillId="0" borderId="0" xfId="0" applyAlignment="1">
      <alignment textRotation="45"/>
    </xf>
    <xf numFmtId="0" fontId="47" fillId="0" borderId="2" xfId="0" applyFont="1" applyBorder="1"/>
    <xf numFmtId="166" fontId="45" fillId="0" borderId="0" xfId="2" applyNumberFormat="1" applyFont="1" applyFill="1" applyBorder="1" applyAlignment="1">
      <alignment horizontal="right"/>
    </xf>
    <xf numFmtId="43" fontId="53" fillId="0" borderId="0" xfId="7" applyFont="1" applyFill="1" applyBorder="1"/>
    <xf numFmtId="43" fontId="52" fillId="0" borderId="0" xfId="7" applyFont="1" applyFill="1" applyBorder="1"/>
    <xf numFmtId="164" fontId="0" fillId="0" borderId="0" xfId="2" applyFont="1" applyFill="1" applyBorder="1"/>
    <xf numFmtId="43" fontId="47" fillId="0" borderId="0" xfId="7" applyFont="1" applyFill="1" applyBorder="1"/>
    <xf numFmtId="43" fontId="54" fillId="0" borderId="2" xfId="7" applyFont="1" applyFill="1" applyBorder="1" applyAlignment="1">
      <alignment horizontal="right"/>
    </xf>
    <xf numFmtId="169" fontId="0" fillId="0" borderId="0" xfId="0" applyNumberFormat="1"/>
    <xf numFmtId="43" fontId="52" fillId="0" borderId="0" xfId="7" applyFont="1" applyFill="1" applyBorder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2" xfId="0" applyFont="1" applyBorder="1" applyAlignment="1">
      <alignment horizontal="center"/>
    </xf>
    <xf numFmtId="0" fontId="38" fillId="0" borderId="2" xfId="0" applyFont="1" applyBorder="1"/>
    <xf numFmtId="43" fontId="13" fillId="0" borderId="0" xfId="8" applyFont="1"/>
    <xf numFmtId="43" fontId="33" fillId="0" borderId="21" xfId="7" applyFont="1" applyFill="1" applyBorder="1"/>
    <xf numFmtId="164" fontId="0" fillId="0" borderId="0" xfId="2" applyFont="1"/>
    <xf numFmtId="43" fontId="36" fillId="0" borderId="0" xfId="7" applyFont="1" applyFill="1"/>
    <xf numFmtId="0" fontId="38" fillId="0" borderId="0" xfId="0" applyFont="1"/>
    <xf numFmtId="4" fontId="55" fillId="0" borderId="0" xfId="2" applyNumberFormat="1" applyFont="1" applyFill="1" applyBorder="1"/>
    <xf numFmtId="43" fontId="0" fillId="0" borderId="0" xfId="7" applyFont="1" applyFill="1"/>
    <xf numFmtId="164" fontId="0" fillId="0" borderId="0" xfId="7" applyNumberFormat="1" applyFont="1"/>
    <xf numFmtId="0" fontId="56" fillId="0" borderId="2" xfId="0" applyFont="1" applyBorder="1"/>
    <xf numFmtId="0" fontId="2" fillId="0" borderId="2" xfId="0" applyFont="1" applyBorder="1"/>
    <xf numFmtId="49" fontId="2" fillId="0" borderId="2" xfId="0" applyNumberFormat="1" applyFont="1" applyBorder="1"/>
    <xf numFmtId="43" fontId="2" fillId="0" borderId="2" xfId="7" applyFont="1" applyBorder="1"/>
    <xf numFmtId="49" fontId="2" fillId="0" borderId="0" xfId="0" applyNumberFormat="1" applyFont="1"/>
    <xf numFmtId="0" fontId="57" fillId="0" borderId="0" xfId="4" applyFont="1"/>
    <xf numFmtId="4" fontId="0" fillId="0" borderId="2" xfId="0" applyNumberFormat="1" applyBorder="1"/>
    <xf numFmtId="170" fontId="0" fillId="0" borderId="0" xfId="7" applyNumberFormat="1" applyFont="1"/>
    <xf numFmtId="0" fontId="0" fillId="0" borderId="22" xfId="0" applyBorder="1"/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43" fontId="1" fillId="0" borderId="2" xfId="7" applyFont="1" applyBorder="1" applyAlignment="1"/>
    <xf numFmtId="168" fontId="2" fillId="0" borderId="0" xfId="0" applyNumberFormat="1" applyFont="1"/>
    <xf numFmtId="4" fontId="46" fillId="0" borderId="0" xfId="2" applyNumberFormat="1" applyFont="1" applyFill="1" applyBorder="1"/>
    <xf numFmtId="4" fontId="8" fillId="0" borderId="14" xfId="0" applyNumberFormat="1" applyFont="1" applyBorder="1" applyAlignment="1">
      <alignment horizontal="right" wrapText="1"/>
    </xf>
    <xf numFmtId="4" fontId="11" fillId="0" borderId="14" xfId="0" applyNumberFormat="1" applyFont="1" applyBorder="1" applyAlignment="1">
      <alignment horizontal="right" wrapText="1"/>
    </xf>
    <xf numFmtId="164" fontId="13" fillId="0" borderId="0" xfId="1" applyFont="1"/>
    <xf numFmtId="0" fontId="6" fillId="0" borderId="0" xfId="0" applyFont="1" applyAlignment="1">
      <alignment horizontal="center"/>
    </xf>
    <xf numFmtId="4" fontId="26" fillId="0" borderId="2" xfId="0" applyNumberFormat="1" applyFont="1" applyBorder="1"/>
    <xf numFmtId="164" fontId="25" fillId="0" borderId="2" xfId="1" applyFont="1" applyBorder="1" applyAlignment="1">
      <alignment horizontal="left" vertical="center"/>
    </xf>
    <xf numFmtId="0" fontId="20" fillId="0" borderId="2" xfId="0" applyFont="1" applyBorder="1" applyAlignment="1">
      <alignment horizontal="center"/>
    </xf>
    <xf numFmtId="0" fontId="20" fillId="0" borderId="0" xfId="0" applyFont="1"/>
    <xf numFmtId="43" fontId="10" fillId="2" borderId="2" xfId="7" applyFont="1" applyFill="1" applyBorder="1" applyAlignment="1">
      <alignment horizontal="right"/>
    </xf>
    <xf numFmtId="0" fontId="45" fillId="3" borderId="2" xfId="0" applyFont="1" applyFill="1" applyBorder="1"/>
    <xf numFmtId="4" fontId="46" fillId="3" borderId="2" xfId="2" applyNumberFormat="1" applyFont="1" applyFill="1" applyBorder="1"/>
    <xf numFmtId="4" fontId="45" fillId="3" borderId="2" xfId="0" applyNumberFormat="1" applyFont="1" applyFill="1" applyBorder="1"/>
    <xf numFmtId="43" fontId="45" fillId="3" borderId="2" xfId="7" applyFont="1" applyFill="1" applyBorder="1"/>
    <xf numFmtId="4" fontId="33" fillId="3" borderId="2" xfId="0" applyNumberFormat="1" applyFont="1" applyFill="1" applyBorder="1" applyAlignment="1">
      <alignment horizontal="right" wrapText="1"/>
    </xf>
    <xf numFmtId="4" fontId="34" fillId="3" borderId="2" xfId="2" applyNumberFormat="1" applyFont="1" applyFill="1" applyBorder="1"/>
    <xf numFmtId="4" fontId="10" fillId="3" borderId="2" xfId="0" applyNumberFormat="1" applyFont="1" applyFill="1" applyBorder="1" applyAlignment="1">
      <alignment horizontal="right" wrapText="1"/>
    </xf>
    <xf numFmtId="4" fontId="25" fillId="3" borderId="2" xfId="2" applyNumberFormat="1" applyFont="1" applyFill="1" applyBorder="1"/>
    <xf numFmtId="0" fontId="56" fillId="0" borderId="2" xfId="0" applyFont="1" applyBorder="1" applyAlignment="1">
      <alignment textRotation="45"/>
    </xf>
    <xf numFmtId="166" fontId="26" fillId="0" borderId="2" xfId="2" applyNumberFormat="1" applyFont="1" applyFill="1" applyBorder="1" applyAlignment="1">
      <alignment horizontal="right"/>
    </xf>
    <xf numFmtId="43" fontId="26" fillId="0" borderId="2" xfId="7" applyFont="1" applyFill="1" applyBorder="1"/>
    <xf numFmtId="164" fontId="26" fillId="0" borderId="2" xfId="1" applyFont="1" applyFill="1" applyBorder="1"/>
    <xf numFmtId="43" fontId="26" fillId="3" borderId="2" xfId="7" applyFont="1" applyFill="1" applyBorder="1"/>
    <xf numFmtId="43" fontId="59" fillId="0" borderId="2" xfId="7" applyFont="1" applyFill="1" applyBorder="1" applyAlignment="1">
      <alignment horizontal="left"/>
    </xf>
    <xf numFmtId="43" fontId="60" fillId="0" borderId="2" xfId="7" applyFont="1" applyFill="1" applyBorder="1" applyAlignment="1">
      <alignment horizontal="right"/>
    </xf>
    <xf numFmtId="43" fontId="60" fillId="0" borderId="2" xfId="7" applyFont="1" applyFill="1" applyBorder="1"/>
    <xf numFmtId="43" fontId="59" fillId="0" borderId="2" xfId="7" applyFont="1" applyFill="1" applyBorder="1" applyAlignment="1">
      <alignment horizontal="right"/>
    </xf>
    <xf numFmtId="43" fontId="60" fillId="0" borderId="2" xfId="7" applyFont="1" applyFill="1" applyBorder="1" applyAlignment="1">
      <alignment horizontal="center"/>
    </xf>
    <xf numFmtId="43" fontId="59" fillId="3" borderId="2" xfId="7" applyFont="1" applyFill="1" applyBorder="1" applyAlignment="1">
      <alignment horizontal="left"/>
    </xf>
    <xf numFmtId="43" fontId="59" fillId="3" borderId="2" xfId="7" applyFont="1" applyFill="1" applyBorder="1" applyAlignment="1">
      <alignment horizontal="right"/>
    </xf>
    <xf numFmtId="43" fontId="60" fillId="0" borderId="2" xfId="7" applyFont="1" applyFill="1" applyBorder="1" applyAlignment="1">
      <alignment horizontal="left"/>
    </xf>
    <xf numFmtId="43" fontId="60" fillId="0" borderId="11" xfId="7" applyFont="1" applyFill="1" applyBorder="1" applyAlignment="1">
      <alignment horizontal="right"/>
    </xf>
    <xf numFmtId="43" fontId="59" fillId="0" borderId="0" xfId="7" applyFont="1" applyFill="1" applyBorder="1" applyAlignment="1">
      <alignment horizontal="right"/>
    </xf>
    <xf numFmtId="43" fontId="21" fillId="0" borderId="2" xfId="7" applyFont="1" applyBorder="1"/>
    <xf numFmtId="43" fontId="60" fillId="0" borderId="0" xfId="7" applyFont="1" applyFill="1"/>
    <xf numFmtId="43" fontId="59" fillId="0" borderId="15" xfId="7" applyFont="1" applyFill="1" applyBorder="1" applyAlignment="1">
      <alignment horizontal="right"/>
    </xf>
    <xf numFmtId="43" fontId="60" fillId="0" borderId="15" xfId="7" applyFont="1" applyFill="1" applyBorder="1"/>
    <xf numFmtId="43" fontId="59" fillId="0" borderId="11" xfId="7" applyFont="1" applyFill="1" applyBorder="1" applyAlignment="1">
      <alignment horizontal="left"/>
    </xf>
    <xf numFmtId="43" fontId="59" fillId="3" borderId="11" xfId="7" applyFont="1" applyFill="1" applyBorder="1" applyAlignment="1">
      <alignment horizontal="left"/>
    </xf>
    <xf numFmtId="4" fontId="7" fillId="0" borderId="2" xfId="0" applyNumberFormat="1" applyFont="1" applyBorder="1"/>
    <xf numFmtId="49" fontId="7" fillId="0" borderId="2" xfId="0" applyNumberFormat="1" applyFont="1" applyBorder="1"/>
    <xf numFmtId="4" fontId="23" fillId="0" borderId="2" xfId="2" applyNumberFormat="1" applyFont="1" applyFill="1" applyBorder="1"/>
    <xf numFmtId="4" fontId="24" fillId="3" borderId="2" xfId="2" applyNumberFormat="1" applyFont="1" applyFill="1" applyBorder="1"/>
    <xf numFmtId="0" fontId="43" fillId="0" borderId="2" xfId="0" applyFont="1" applyBorder="1"/>
    <xf numFmtId="43" fontId="61" fillId="0" borderId="2" xfId="7" applyFont="1" applyFill="1" applyBorder="1" applyAlignment="1">
      <alignment horizontal="right"/>
    </xf>
    <xf numFmtId="4" fontId="23" fillId="3" borderId="2" xfId="2" applyNumberFormat="1" applyFont="1" applyFill="1" applyBorder="1"/>
    <xf numFmtId="43" fontId="6" fillId="3" borderId="2" xfId="7" applyFont="1" applyFill="1" applyBorder="1"/>
    <xf numFmtId="4" fontId="62" fillId="0" borderId="2" xfId="0" applyNumberFormat="1" applyFont="1" applyBorder="1"/>
    <xf numFmtId="0" fontId="62" fillId="0" borderId="2" xfId="0" applyFont="1" applyBorder="1"/>
    <xf numFmtId="43" fontId="5" fillId="0" borderId="21" xfId="7" applyFont="1" applyFill="1" applyBorder="1"/>
    <xf numFmtId="43" fontId="7" fillId="0" borderId="2" xfId="7" applyFont="1" applyFill="1" applyBorder="1"/>
    <xf numFmtId="43" fontId="7" fillId="0" borderId="2" xfId="7" applyFont="1" applyFill="1" applyBorder="1" applyAlignment="1">
      <alignment horizontal="left"/>
    </xf>
    <xf numFmtId="43" fontId="6" fillId="0" borderId="2" xfId="7" applyFont="1" applyFill="1" applyBorder="1"/>
    <xf numFmtId="43" fontId="6" fillId="0" borderId="2" xfId="7" applyFont="1" applyFill="1" applyBorder="1" applyAlignment="1">
      <alignment horizontal="left"/>
    </xf>
    <xf numFmtId="0" fontId="7" fillId="0" borderId="2" xfId="7" applyNumberFormat="1" applyFont="1" applyFill="1" applyBorder="1" applyAlignment="1">
      <alignment horizontal="center"/>
    </xf>
    <xf numFmtId="0" fontId="6" fillId="0" borderId="0" xfId="2" quotePrefix="1" applyNumberFormat="1" applyFont="1"/>
    <xf numFmtId="43" fontId="6" fillId="0" borderId="11" xfId="7" applyFont="1" applyFill="1" applyBorder="1"/>
    <xf numFmtId="49" fontId="7" fillId="0" borderId="2" xfId="7" applyNumberFormat="1" applyFont="1" applyFill="1" applyBorder="1"/>
    <xf numFmtId="49" fontId="7" fillId="0" borderId="2" xfId="7" applyNumberFormat="1" applyFont="1" applyFill="1" applyBorder="1" applyAlignment="1">
      <alignment horizontal="left"/>
    </xf>
    <xf numFmtId="0" fontId="23" fillId="0" borderId="2" xfId="2" applyNumberFormat="1" applyFont="1" applyFill="1" applyBorder="1" applyAlignment="1">
      <alignment horizontal="left"/>
    </xf>
    <xf numFmtId="4" fontId="23" fillId="0" borderId="11" xfId="2" applyNumberFormat="1" applyFont="1" applyFill="1" applyBorder="1"/>
    <xf numFmtId="43" fontId="7" fillId="0" borderId="11" xfId="7" applyFont="1" applyFill="1" applyBorder="1"/>
    <xf numFmtId="164" fontId="7" fillId="0" borderId="2" xfId="2" applyFont="1" applyBorder="1"/>
    <xf numFmtId="49" fontId="6" fillId="0" borderId="2" xfId="7" applyNumberFormat="1" applyFont="1" applyFill="1" applyBorder="1"/>
    <xf numFmtId="0" fontId="7" fillId="0" borderId="2" xfId="7" applyNumberFormat="1" applyFont="1" applyFill="1" applyBorder="1"/>
    <xf numFmtId="0" fontId="6" fillId="0" borderId="2" xfId="7" applyNumberFormat="1" applyFont="1" applyFill="1" applyBorder="1"/>
    <xf numFmtId="49" fontId="6" fillId="0" borderId="2" xfId="7" applyNumberFormat="1" applyFont="1" applyFill="1" applyBorder="1" applyAlignment="1">
      <alignment horizontal="left"/>
    </xf>
    <xf numFmtId="49" fontId="7" fillId="0" borderId="2" xfId="7" quotePrefix="1" applyNumberFormat="1" applyFont="1" applyFill="1" applyBorder="1"/>
    <xf numFmtId="49" fontId="20" fillId="0" borderId="2" xfId="0" applyNumberFormat="1" applyFont="1" applyBorder="1"/>
    <xf numFmtId="43" fontId="20" fillId="0" borderId="2" xfId="7" applyFont="1" applyBorder="1"/>
    <xf numFmtId="43" fontId="20" fillId="0" borderId="2" xfId="7" applyFont="1" applyFill="1" applyBorder="1"/>
    <xf numFmtId="4" fontId="6" fillId="0" borderId="2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11" xfId="0" applyFont="1" applyBorder="1"/>
    <xf numFmtId="43" fontId="7" fillId="0" borderId="11" xfId="7" applyFont="1" applyBorder="1"/>
    <xf numFmtId="43" fontId="7" fillId="0" borderId="2" xfId="7" applyFont="1" applyBorder="1"/>
    <xf numFmtId="0" fontId="6" fillId="0" borderId="11" xfId="0" applyFont="1" applyBorder="1"/>
    <xf numFmtId="0" fontId="7" fillId="0" borderId="11" xfId="0" applyFont="1" applyBorder="1" applyAlignment="1">
      <alignment horizontal="left"/>
    </xf>
    <xf numFmtId="0" fontId="7" fillId="0" borderId="14" xfId="0" applyFont="1" applyBorder="1"/>
    <xf numFmtId="0" fontId="7" fillId="0" borderId="16" xfId="0" applyFont="1" applyBorder="1" applyAlignment="1">
      <alignment horizontal="left"/>
    </xf>
    <xf numFmtId="0" fontId="7" fillId="0" borderId="15" xfId="0" applyFont="1" applyBorder="1"/>
    <xf numFmtId="0" fontId="7" fillId="0" borderId="16" xfId="0" applyFont="1" applyBorder="1"/>
    <xf numFmtId="43" fontId="7" fillId="0" borderId="15" xfId="7" applyFont="1" applyBorder="1"/>
    <xf numFmtId="0" fontId="7" fillId="0" borderId="2" xfId="0" applyFont="1" applyBorder="1" applyAlignment="1">
      <alignment horizontal="center"/>
    </xf>
    <xf numFmtId="43" fontId="7" fillId="0" borderId="2" xfId="7" applyFont="1" applyFill="1" applyBorder="1" applyAlignment="1">
      <alignment horizontal="center"/>
    </xf>
    <xf numFmtId="43" fontId="7" fillId="0" borderId="2" xfId="7" applyFont="1" applyFill="1" applyBorder="1" applyAlignment="1"/>
    <xf numFmtId="0" fontId="7" fillId="0" borderId="11" xfId="0" applyFont="1" applyBorder="1" applyAlignment="1">
      <alignment horizontal="center"/>
    </xf>
    <xf numFmtId="0" fontId="7" fillId="0" borderId="23" xfId="0" applyFont="1" applyBorder="1"/>
    <xf numFmtId="0" fontId="7" fillId="0" borderId="15" xfId="0" applyFont="1" applyBorder="1" applyAlignment="1">
      <alignment horizontal="center"/>
    </xf>
    <xf numFmtId="0" fontId="64" fillId="0" borderId="2" xfId="4" applyFont="1" applyBorder="1" applyAlignment="1">
      <alignment horizontal="left"/>
    </xf>
    <xf numFmtId="0" fontId="64" fillId="0" borderId="2" xfId="4" applyFont="1" applyBorder="1"/>
    <xf numFmtId="43" fontId="7" fillId="0" borderId="15" xfId="7" applyFont="1" applyBorder="1" applyAlignment="1"/>
    <xf numFmtId="0" fontId="7" fillId="0" borderId="2" xfId="0" applyFont="1" applyBorder="1" applyAlignment="1">
      <alignment vertical="center"/>
    </xf>
    <xf numFmtId="43" fontId="7" fillId="0" borderId="2" xfId="7" applyFont="1" applyBorder="1" applyAlignment="1"/>
    <xf numFmtId="4" fontId="6" fillId="3" borderId="2" xfId="0" applyNumberFormat="1" applyFont="1" applyFill="1" applyBorder="1"/>
    <xf numFmtId="4" fontId="6" fillId="0" borderId="0" xfId="0" applyNumberFormat="1" applyFont="1"/>
    <xf numFmtId="2" fontId="7" fillId="0" borderId="2" xfId="0" applyNumberFormat="1" applyFont="1" applyBorder="1" applyAlignment="1">
      <alignment horizontal="center"/>
    </xf>
    <xf numFmtId="0" fontId="6" fillId="0" borderId="0" xfId="0" applyFont="1"/>
    <xf numFmtId="43" fontId="66" fillId="0" borderId="2" xfId="7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49" fontId="6" fillId="0" borderId="2" xfId="0" applyNumberFormat="1" applyFont="1" applyBorder="1" applyAlignment="1">
      <alignment horizontal="left"/>
    </xf>
    <xf numFmtId="164" fontId="6" fillId="0" borderId="11" xfId="1" applyFont="1" applyFill="1" applyBorder="1" applyAlignment="1">
      <alignment horizontal="center"/>
    </xf>
    <xf numFmtId="164" fontId="6" fillId="0" borderId="2" xfId="1" applyFont="1" applyFill="1" applyBorder="1"/>
    <xf numFmtId="0" fontId="6" fillId="0" borderId="11" xfId="0" applyFont="1" applyBorder="1" applyAlignment="1">
      <alignment horizontal="left"/>
    </xf>
    <xf numFmtId="49" fontId="6" fillId="0" borderId="11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164" fontId="6" fillId="0" borderId="0" xfId="2" applyFont="1"/>
    <xf numFmtId="164" fontId="6" fillId="0" borderId="13" xfId="1" applyFont="1" applyFill="1" applyBorder="1" applyAlignment="1">
      <alignment horizontal="center"/>
    </xf>
    <xf numFmtId="164" fontId="6" fillId="0" borderId="2" xfId="1" applyFont="1" applyFill="1" applyBorder="1" applyAlignment="1">
      <alignment horizontal="center"/>
    </xf>
    <xf numFmtId="164" fontId="6" fillId="0" borderId="2" xfId="1" applyFont="1" applyBorder="1" applyAlignment="1">
      <alignment horizontal="center"/>
    </xf>
    <xf numFmtId="164" fontId="6" fillId="0" borderId="2" xfId="2" applyFont="1" applyFill="1" applyBorder="1"/>
    <xf numFmtId="49" fontId="43" fillId="0" borderId="2" xfId="0" applyNumberFormat="1" applyFont="1" applyBorder="1" applyAlignment="1">
      <alignment horizontal="left"/>
    </xf>
    <xf numFmtId="0" fontId="43" fillId="0" borderId="2" xfId="0" applyFont="1" applyBorder="1" applyAlignment="1">
      <alignment horizontal="center"/>
    </xf>
    <xf numFmtId="164" fontId="43" fillId="0" borderId="2" xfId="2" applyFont="1" applyFill="1" applyBorder="1"/>
    <xf numFmtId="0" fontId="6" fillId="0" borderId="2" xfId="0" quotePrefix="1" applyFont="1" applyBorder="1" applyAlignment="1">
      <alignment horizontal="left"/>
    </xf>
    <xf numFmtId="0" fontId="67" fillId="0" borderId="0" xfId="4" applyFont="1" applyAlignment="1">
      <alignment horizontal="left"/>
    </xf>
    <xf numFmtId="164" fontId="43" fillId="0" borderId="2" xfId="1" applyFont="1" applyFill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164" fontId="7" fillId="0" borderId="0" xfId="1" applyFont="1"/>
    <xf numFmtId="164" fontId="7" fillId="0" borderId="0" xfId="1" applyFont="1" applyBorder="1"/>
    <xf numFmtId="164" fontId="7" fillId="0" borderId="0" xfId="1" applyFont="1" applyFill="1"/>
    <xf numFmtId="164" fontId="7" fillId="0" borderId="0" xfId="2" applyFont="1" applyBorder="1"/>
    <xf numFmtId="164" fontId="7" fillId="0" borderId="0" xfId="0" applyNumberFormat="1" applyFont="1"/>
    <xf numFmtId="43" fontId="45" fillId="0" borderId="0" xfId="0" applyNumberFormat="1" applyFont="1"/>
    <xf numFmtId="164" fontId="45" fillId="0" borderId="0" xfId="1" applyFont="1"/>
    <xf numFmtId="43" fontId="5" fillId="0" borderId="0" xfId="7" applyFont="1" applyFill="1" applyBorder="1"/>
    <xf numFmtId="164" fontId="2" fillId="0" borderId="0" xfId="1" applyFont="1"/>
    <xf numFmtId="164" fontId="40" fillId="0" borderId="0" xfId="1" applyFont="1"/>
    <xf numFmtId="164" fontId="23" fillId="0" borderId="11" xfId="1" applyFont="1" applyBorder="1" applyAlignment="1">
      <alignment horizontal="center" textRotation="35"/>
    </xf>
    <xf numFmtId="171" fontId="45" fillId="0" borderId="0" xfId="0" applyNumberFormat="1" applyFont="1"/>
    <xf numFmtId="164" fontId="25" fillId="0" borderId="2" xfId="1" applyFont="1" applyFill="1" applyBorder="1" applyAlignment="1">
      <alignment horizontal="left" vertical="center"/>
    </xf>
    <xf numFmtId="0" fontId="45" fillId="4" borderId="2" xfId="0" applyFont="1" applyFill="1" applyBorder="1"/>
    <xf numFmtId="4" fontId="45" fillId="4" borderId="2" xfId="0" applyNumberFormat="1" applyFont="1" applyFill="1" applyBorder="1"/>
    <xf numFmtId="43" fontId="45" fillId="4" borderId="2" xfId="7" applyFont="1" applyFill="1" applyBorder="1"/>
    <xf numFmtId="43" fontId="45" fillId="4" borderId="2" xfId="7" applyFont="1" applyFill="1" applyBorder="1" applyAlignment="1"/>
    <xf numFmtId="43" fontId="47" fillId="4" borderId="2" xfId="7" applyFont="1" applyFill="1" applyBorder="1" applyAlignment="1"/>
    <xf numFmtId="0" fontId="26" fillId="4" borderId="2" xfId="0" applyFont="1" applyFill="1" applyBorder="1"/>
    <xf numFmtId="43" fontId="26" fillId="4" borderId="2" xfId="7" applyFont="1" applyFill="1" applyBorder="1"/>
    <xf numFmtId="4" fontId="24" fillId="4" borderId="2" xfId="2" applyNumberFormat="1" applyFont="1" applyFill="1" applyBorder="1"/>
    <xf numFmtId="43" fontId="24" fillId="0" borderId="0" xfId="2" applyNumberFormat="1" applyFont="1" applyFill="1" applyBorder="1"/>
    <xf numFmtId="164" fontId="25" fillId="0" borderId="2" xfId="0" applyNumberFormat="1" applyFont="1" applyBorder="1" applyAlignment="1">
      <alignment horizontal="left" vertical="center"/>
    </xf>
    <xf numFmtId="4" fontId="3" fillId="0" borderId="14" xfId="0" applyNumberFormat="1" applyFont="1" applyBorder="1" applyAlignment="1">
      <alignment horizontal="right" wrapText="1"/>
    </xf>
    <xf numFmtId="164" fontId="45" fillId="3" borderId="2" xfId="1" applyFont="1" applyFill="1" applyBorder="1"/>
    <xf numFmtId="3" fontId="7" fillId="0" borderId="0" xfId="0" applyNumberFormat="1" applyFont="1"/>
    <xf numFmtId="170" fontId="6" fillId="3" borderId="2" xfId="7" applyNumberFormat="1" applyFont="1" applyFill="1" applyBorder="1"/>
    <xf numFmtId="3" fontId="6" fillId="3" borderId="2" xfId="0" applyNumberFormat="1" applyFont="1" applyFill="1" applyBorder="1"/>
    <xf numFmtId="164" fontId="7" fillId="0" borderId="2" xfId="1" applyFont="1" applyBorder="1"/>
    <xf numFmtId="0" fontId="21" fillId="0" borderId="2" xfId="0" applyFont="1" applyBorder="1"/>
    <xf numFmtId="4" fontId="21" fillId="0" borderId="2" xfId="0" applyNumberFormat="1" applyFont="1" applyBorder="1"/>
    <xf numFmtId="0" fontId="2" fillId="0" borderId="11" xfId="0" applyFont="1" applyBorder="1"/>
    <xf numFmtId="0" fontId="20" fillId="0" borderId="11" xfId="0" applyFont="1" applyBorder="1"/>
    <xf numFmtId="0" fontId="7" fillId="0" borderId="2" xfId="0" quotePrefix="1" applyFont="1" applyBorder="1" applyAlignment="1">
      <alignment vertical="center"/>
    </xf>
    <xf numFmtId="4" fontId="68" fillId="0" borderId="2" xfId="0" applyNumberFormat="1" applyFont="1" applyBorder="1"/>
    <xf numFmtId="0" fontId="68" fillId="0" borderId="2" xfId="0" applyFont="1" applyBorder="1" applyAlignment="1">
      <alignment wrapText="1"/>
    </xf>
    <xf numFmtId="164" fontId="26" fillId="0" borderId="0" xfId="1" applyFont="1" applyFill="1" applyBorder="1" applyAlignment="1">
      <alignment horizontal="right" vertical="center"/>
    </xf>
    <xf numFmtId="164" fontId="36" fillId="0" borderId="0" xfId="1" applyFont="1"/>
    <xf numFmtId="0" fontId="23" fillId="0" borderId="2" xfId="2" quotePrefix="1" applyNumberFormat="1" applyFont="1" applyFill="1" applyBorder="1" applyAlignment="1">
      <alignment horizontal="left"/>
    </xf>
    <xf numFmtId="43" fontId="7" fillId="0" borderId="2" xfId="7" applyFont="1" applyFill="1" applyBorder="1" applyAlignment="1">
      <alignment horizontal="right"/>
    </xf>
    <xf numFmtId="43" fontId="6" fillId="0" borderId="2" xfId="7" applyFont="1" applyFill="1" applyBorder="1" applyAlignment="1">
      <alignment horizontal="right"/>
    </xf>
    <xf numFmtId="4" fontId="7" fillId="0" borderId="2" xfId="2" applyNumberFormat="1" applyFont="1" applyFill="1" applyBorder="1" applyAlignment="1">
      <alignment horizontal="right"/>
    </xf>
    <xf numFmtId="164" fontId="7" fillId="0" borderId="2" xfId="2" applyFont="1" applyBorder="1" applyAlignment="1">
      <alignment horizontal="right"/>
    </xf>
    <xf numFmtId="43" fontId="63" fillId="0" borderId="2" xfId="7" applyFont="1" applyFill="1" applyBorder="1" applyAlignment="1">
      <alignment horizontal="right"/>
    </xf>
    <xf numFmtId="43" fontId="62" fillId="0" borderId="2" xfId="7" applyFont="1" applyFill="1" applyBorder="1" applyAlignment="1">
      <alignment horizontal="right"/>
    </xf>
    <xf numFmtId="0" fontId="7" fillId="0" borderId="0" xfId="0" applyFont="1" applyAlignment="1">
      <alignment horizontal="right"/>
    </xf>
    <xf numFmtId="168" fontId="7" fillId="0" borderId="0" xfId="0" applyNumberFormat="1" applyFont="1" applyAlignment="1">
      <alignment horizontal="right"/>
    </xf>
    <xf numFmtId="0" fontId="8" fillId="0" borderId="2" xfId="0" applyFont="1" applyBorder="1"/>
    <xf numFmtId="164" fontId="10" fillId="0" borderId="2" xfId="1" applyFont="1" applyFill="1" applyBorder="1" applyAlignment="1">
      <alignment horizontal="left"/>
    </xf>
    <xf numFmtId="4" fontId="33" fillId="0" borderId="2" xfId="0" applyNumberFormat="1" applyFont="1" applyBorder="1" applyAlignment="1">
      <alignment horizontal="right" wrapText="1"/>
    </xf>
    <xf numFmtId="0" fontId="33" fillId="0" borderId="2" xfId="0" applyFont="1" applyBorder="1" applyAlignment="1">
      <alignment horizontal="right"/>
    </xf>
    <xf numFmtId="4" fontId="23" fillId="0" borderId="2" xfId="0" applyNumberFormat="1" applyFont="1" applyBorder="1" applyAlignment="1">
      <alignment horizontal="left" vertical="center"/>
    </xf>
    <xf numFmtId="4" fontId="2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4" fontId="16" fillId="0" borderId="2" xfId="0" applyNumberFormat="1" applyFont="1" applyBorder="1" applyAlignment="1">
      <alignment horizontal="center" textRotation="90"/>
    </xf>
    <xf numFmtId="0" fontId="6" fillId="0" borderId="6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1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35" fillId="0" borderId="2" xfId="0" applyFont="1" applyBorder="1" applyAlignment="1">
      <alignment horizontal="center"/>
    </xf>
    <xf numFmtId="166" fontId="10" fillId="0" borderId="2" xfId="7" applyNumberFormat="1" applyFont="1" applyFill="1" applyBorder="1" applyAlignment="1">
      <alignment horizontal="center"/>
    </xf>
    <xf numFmtId="0" fontId="39" fillId="0" borderId="11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168" fontId="3" fillId="0" borderId="11" xfId="0" applyNumberFormat="1" applyFont="1" applyBorder="1" applyAlignment="1">
      <alignment horizontal="center"/>
    </xf>
    <xf numFmtId="168" fontId="3" fillId="0" borderId="13" xfId="0" applyNumberFormat="1" applyFont="1" applyBorder="1" applyAlignment="1">
      <alignment horizontal="center"/>
    </xf>
    <xf numFmtId="168" fontId="3" fillId="0" borderId="14" xfId="0" applyNumberFormat="1" applyFont="1" applyBorder="1" applyAlignment="1">
      <alignment horizontal="center"/>
    </xf>
    <xf numFmtId="168" fontId="5" fillId="0" borderId="0" xfId="0" applyNumberFormat="1" applyFont="1" applyAlignment="1">
      <alignment horizontal="left"/>
    </xf>
    <xf numFmtId="0" fontId="44" fillId="0" borderId="11" xfId="0" applyFont="1" applyBorder="1" applyAlignment="1">
      <alignment horizontal="center"/>
    </xf>
    <xf numFmtId="0" fontId="44" fillId="0" borderId="13" xfId="0" applyFont="1" applyBorder="1" applyAlignment="1">
      <alignment horizontal="center"/>
    </xf>
    <xf numFmtId="0" fontId="44" fillId="0" borderId="14" xfId="0" applyFont="1" applyBorder="1" applyAlignment="1">
      <alignment horizontal="center"/>
    </xf>
    <xf numFmtId="4" fontId="38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" fontId="26" fillId="0" borderId="0" xfId="0" applyNumberFormat="1" applyFont="1" applyAlignment="1">
      <alignment horizontal="center"/>
    </xf>
    <xf numFmtId="0" fontId="0" fillId="0" borderId="0" xfId="0"/>
    <xf numFmtId="4" fontId="38" fillId="0" borderId="0" xfId="0" applyNumberFormat="1" applyFont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43" fontId="59" fillId="0" borderId="13" xfId="7" applyFont="1" applyFill="1" applyBorder="1" applyAlignment="1">
      <alignment horizontal="center"/>
    </xf>
    <xf numFmtId="43" fontId="59" fillId="0" borderId="11" xfId="7" applyFont="1" applyFill="1" applyBorder="1" applyAlignment="1">
      <alignment horizontal="center"/>
    </xf>
    <xf numFmtId="43" fontId="59" fillId="0" borderId="14" xfId="7" applyFont="1" applyFill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43" fillId="0" borderId="6" xfId="0" applyFont="1" applyBorder="1" applyAlignment="1">
      <alignment horizontal="center"/>
    </xf>
    <xf numFmtId="43" fontId="6" fillId="0" borderId="2" xfId="7" applyFont="1" applyFill="1" applyBorder="1" applyAlignment="1">
      <alignment horizontal="center"/>
    </xf>
    <xf numFmtId="43" fontId="6" fillId="0" borderId="11" xfId="7" applyFont="1" applyFill="1" applyBorder="1" applyAlignment="1">
      <alignment horizontal="center"/>
    </xf>
    <xf numFmtId="43" fontId="6" fillId="0" borderId="13" xfId="7" applyFont="1" applyFill="1" applyBorder="1" applyAlignment="1">
      <alignment horizontal="center"/>
    </xf>
    <xf numFmtId="43" fontId="6" fillId="0" borderId="14" xfId="7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5" fillId="0" borderId="11" xfId="0" applyFont="1" applyBorder="1" applyAlignment="1">
      <alignment horizontal="center"/>
    </xf>
  </cellXfs>
  <cellStyles count="9">
    <cellStyle name="Comma" xfId="1" builtinId="3"/>
    <cellStyle name="Comma 2" xfId="2"/>
    <cellStyle name="Comma 2 2" xfId="5"/>
    <cellStyle name="Comma 3" xfId="7"/>
    <cellStyle name="Comma 4" xfId="3"/>
    <cellStyle name="Comma 5" xfId="8"/>
    <cellStyle name="Comma 6" xfId="6"/>
    <cellStyle name="Normal" xfId="0" builtinId="0"/>
    <cellStyle name="Normal 2" xfId="4"/>
  </cellStyles>
  <dxfs count="0"/>
  <tableStyles count="0" defaultTableStyle="TableStyleMedium2" defaultPivotStyle="PivotStyleLight16"/>
  <colors>
    <mruColors>
      <color rgb="FFED7D31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4%20FTS%202023/Outputs%20Table/q42023%20output%20cont/SOLID%20MIN%20IMP%20Q42024%20TOP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0">
          <cell r="E30">
            <v>5423893781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selection activeCell="B15" sqref="B15"/>
    </sheetView>
  </sheetViews>
  <sheetFormatPr defaultRowHeight="22.8"/>
  <cols>
    <col min="1" max="1" width="10.5546875" style="1" bestFit="1" customWidth="1"/>
    <col min="2" max="2" width="15.6640625" style="1" bestFit="1" customWidth="1"/>
    <col min="3" max="3" width="73.44140625" style="1" customWidth="1"/>
    <col min="4" max="4" width="30.109375" style="1" bestFit="1" customWidth="1"/>
    <col min="5" max="5" width="17.33203125" style="1" customWidth="1"/>
    <col min="6" max="6" width="22.44140625" style="1" bestFit="1" customWidth="1"/>
  </cols>
  <sheetData>
    <row r="1" spans="1:6">
      <c r="A1" s="535" t="s">
        <v>363</v>
      </c>
      <c r="B1" s="535"/>
      <c r="C1" s="535"/>
      <c r="D1" s="535"/>
      <c r="E1" s="535"/>
    </row>
    <row r="2" spans="1:6" ht="17.399999999999999">
      <c r="A2" s="2"/>
      <c r="B2" s="2"/>
      <c r="C2" s="2"/>
      <c r="D2" s="2"/>
      <c r="E2" s="2"/>
      <c r="F2" s="3"/>
    </row>
    <row r="3" spans="1:6" ht="17.399999999999999">
      <c r="A3" s="536" t="s">
        <v>364</v>
      </c>
      <c r="B3" s="536"/>
      <c r="C3" s="536"/>
      <c r="D3" s="536"/>
      <c r="E3" s="536"/>
      <c r="F3" s="3"/>
    </row>
    <row r="4" spans="1:6" ht="52.2">
      <c r="A4" s="4" t="s">
        <v>0</v>
      </c>
      <c r="B4" s="5" t="s">
        <v>1</v>
      </c>
      <c r="C4" s="5" t="s">
        <v>2</v>
      </c>
      <c r="D4" s="6" t="s">
        <v>3</v>
      </c>
      <c r="E4" s="7" t="s">
        <v>4</v>
      </c>
      <c r="F4" s="8"/>
    </row>
    <row r="5" spans="1:6" ht="18">
      <c r="A5" s="9" t="s">
        <v>5</v>
      </c>
      <c r="B5" s="10">
        <v>2709000000</v>
      </c>
      <c r="C5" s="11" t="s">
        <v>401</v>
      </c>
      <c r="D5" s="12">
        <v>10310703933307.82</v>
      </c>
      <c r="E5" s="13">
        <v>81.227453923974451</v>
      </c>
      <c r="F5" s="3"/>
    </row>
    <row r="6" spans="1:6" ht="18">
      <c r="A6" s="9" t="s">
        <v>6</v>
      </c>
      <c r="B6" s="10">
        <v>2711110000</v>
      </c>
      <c r="C6" s="11" t="s">
        <v>402</v>
      </c>
      <c r="D6" s="12">
        <v>1015836997645.4199</v>
      </c>
      <c r="E6" s="13">
        <v>8.0027371025520537</v>
      </c>
      <c r="F6" s="3"/>
    </row>
    <row r="7" spans="1:6" ht="18">
      <c r="A7" s="9" t="s">
        <v>7</v>
      </c>
      <c r="B7" s="10">
        <v>3102100000</v>
      </c>
      <c r="C7" s="11" t="s">
        <v>9</v>
      </c>
      <c r="D7" s="12">
        <v>251898865990.25</v>
      </c>
      <c r="E7" s="13">
        <v>1.9844526293327707</v>
      </c>
      <c r="F7" s="3"/>
    </row>
    <row r="8" spans="1:6" ht="18">
      <c r="A8" s="9" t="s">
        <v>10</v>
      </c>
      <c r="B8" s="10">
        <v>2711290000</v>
      </c>
      <c r="C8" s="11" t="s">
        <v>403</v>
      </c>
      <c r="D8" s="12">
        <v>150661735018.92999</v>
      </c>
      <c r="E8" s="13">
        <v>1.1869091788993016</v>
      </c>
      <c r="F8" s="3"/>
    </row>
    <row r="9" spans="1:6" ht="18">
      <c r="A9" s="9" t="s">
        <v>11</v>
      </c>
      <c r="B9" s="10">
        <v>1207400000</v>
      </c>
      <c r="C9" s="11" t="s">
        <v>18</v>
      </c>
      <c r="D9" s="12">
        <v>124487036113.45</v>
      </c>
      <c r="E9" s="13">
        <v>0.98070559056324336</v>
      </c>
      <c r="F9" s="3"/>
    </row>
    <row r="10" spans="1:6" ht="18">
      <c r="A10" s="9" t="s">
        <v>12</v>
      </c>
      <c r="B10" s="10">
        <v>1801001100</v>
      </c>
      <c r="C10" s="11" t="s">
        <v>24</v>
      </c>
      <c r="D10" s="12">
        <v>100664801791.59</v>
      </c>
      <c r="E10" s="13">
        <v>0.79303465623507441</v>
      </c>
      <c r="F10" s="3"/>
    </row>
    <row r="11" spans="1:6" ht="18">
      <c r="A11" s="9" t="s">
        <v>15</v>
      </c>
      <c r="B11" s="10">
        <v>2711190000</v>
      </c>
      <c r="C11" s="11" t="s">
        <v>404</v>
      </c>
      <c r="D11" s="12">
        <v>90704571571.540009</v>
      </c>
      <c r="E11" s="13">
        <v>0.71456822498999306</v>
      </c>
      <c r="F11" s="3"/>
    </row>
    <row r="12" spans="1:6" ht="18">
      <c r="A12" s="9" t="s">
        <v>16</v>
      </c>
      <c r="B12" s="10">
        <v>1201900000</v>
      </c>
      <c r="C12" s="11" t="s">
        <v>273</v>
      </c>
      <c r="D12" s="12">
        <v>67312624723.68</v>
      </c>
      <c r="E12" s="13">
        <v>0.53028708404494029</v>
      </c>
      <c r="F12" s="3"/>
    </row>
    <row r="13" spans="1:6" ht="18">
      <c r="A13" s="9" t="s">
        <v>19</v>
      </c>
      <c r="B13" s="10">
        <v>1801001200</v>
      </c>
      <c r="C13" s="11" t="s">
        <v>406</v>
      </c>
      <c r="D13" s="12">
        <v>56199711176.43</v>
      </c>
      <c r="E13" s="13">
        <v>0.4427398439186524</v>
      </c>
      <c r="F13" s="3"/>
    </row>
    <row r="14" spans="1:6" ht="18">
      <c r="A14" s="9" t="s">
        <v>22</v>
      </c>
      <c r="B14" s="10">
        <v>7601200000</v>
      </c>
      <c r="C14" s="11" t="s">
        <v>21</v>
      </c>
      <c r="D14" s="12">
        <v>48845110419.839996</v>
      </c>
      <c r="E14" s="13">
        <v>0.38480049293454466</v>
      </c>
      <c r="F14" s="3"/>
    </row>
    <row r="15" spans="1:6" ht="18">
      <c r="A15" s="9" t="s">
        <v>25</v>
      </c>
      <c r="B15" s="10">
        <v>2716000000</v>
      </c>
      <c r="C15" s="11" t="s">
        <v>407</v>
      </c>
      <c r="D15" s="12">
        <v>30842737391.040001</v>
      </c>
      <c r="E15" s="13">
        <v>0.24297827253354343</v>
      </c>
      <c r="F15" s="3"/>
    </row>
    <row r="16" spans="1:6" ht="18">
      <c r="A16" s="9" t="s">
        <v>26</v>
      </c>
      <c r="B16" s="10">
        <v>1208100000</v>
      </c>
      <c r="C16" s="11" t="s">
        <v>409</v>
      </c>
      <c r="D16" s="12">
        <v>23524618898.380001</v>
      </c>
      <c r="E16" s="13">
        <v>0.18532632786345499</v>
      </c>
      <c r="F16" s="3"/>
    </row>
    <row r="17" spans="1:7" ht="18">
      <c r="A17" s="9" t="s">
        <v>29</v>
      </c>
      <c r="B17" s="10">
        <v>2304000000</v>
      </c>
      <c r="C17" s="11" t="s">
        <v>341</v>
      </c>
      <c r="D17" s="12">
        <v>22939266929.009998</v>
      </c>
      <c r="E17" s="13">
        <v>0.18071494047139591</v>
      </c>
      <c r="F17" s="3"/>
    </row>
    <row r="18" spans="1:7" ht="18">
      <c r="A18" s="9" t="s">
        <v>32</v>
      </c>
      <c r="B18" s="10">
        <v>7108110000</v>
      </c>
      <c r="C18" s="11" t="s">
        <v>31</v>
      </c>
      <c r="D18" s="12">
        <v>22290795171.200001</v>
      </c>
      <c r="E18" s="13">
        <v>0.17560629704906347</v>
      </c>
      <c r="F18" s="3"/>
    </row>
    <row r="19" spans="1:7" ht="18">
      <c r="A19" s="9" t="s">
        <v>35</v>
      </c>
      <c r="B19" s="10">
        <v>7403110000</v>
      </c>
      <c r="C19" s="11" t="s">
        <v>34</v>
      </c>
      <c r="D19" s="12">
        <v>20559132765.27</v>
      </c>
      <c r="E19" s="13">
        <v>0.16196430624034935</v>
      </c>
      <c r="F19" s="3"/>
    </row>
    <row r="20" spans="1:7" ht="18">
      <c r="A20" s="14"/>
      <c r="B20" s="15"/>
      <c r="C20" s="16"/>
      <c r="D20" s="16"/>
      <c r="E20" s="17"/>
      <c r="F20" s="18"/>
    </row>
    <row r="21" spans="1:7" ht="17.399999999999999">
      <c r="A21" s="537" t="s">
        <v>365</v>
      </c>
      <c r="B21" s="537"/>
      <c r="C21" s="537"/>
      <c r="D21" s="537"/>
      <c r="E21" s="537"/>
      <c r="F21" s="18"/>
    </row>
    <row r="22" spans="1:7" ht="52.2">
      <c r="A22" s="19" t="s">
        <v>0</v>
      </c>
      <c r="B22" s="19" t="s">
        <v>1</v>
      </c>
      <c r="C22" s="19" t="s">
        <v>2</v>
      </c>
      <c r="D22" s="19" t="s">
        <v>3</v>
      </c>
      <c r="E22" s="20" t="s">
        <v>36</v>
      </c>
      <c r="F22" s="18"/>
    </row>
    <row r="23" spans="1:7" ht="18">
      <c r="A23" s="21" t="s">
        <v>5</v>
      </c>
      <c r="B23" s="10">
        <v>8710000000</v>
      </c>
      <c r="C23" s="11" t="s">
        <v>485</v>
      </c>
      <c r="D23" s="22">
        <v>5061246116860</v>
      </c>
      <c r="E23" s="23">
        <v>35.874166069106025</v>
      </c>
      <c r="F23" s="3"/>
      <c r="G23" s="18"/>
    </row>
    <row r="24" spans="1:7" ht="18">
      <c r="A24" s="9" t="s">
        <v>6</v>
      </c>
      <c r="B24" s="10">
        <v>2710125000</v>
      </c>
      <c r="C24" s="11" t="s">
        <v>431</v>
      </c>
      <c r="D24" s="22">
        <v>1807477830991.281</v>
      </c>
      <c r="E24" s="23">
        <v>12.811422005187259</v>
      </c>
      <c r="F24" s="3"/>
    </row>
    <row r="25" spans="1:7" ht="18">
      <c r="A25" s="9" t="s">
        <v>7</v>
      </c>
      <c r="B25" s="10">
        <v>2710192100</v>
      </c>
      <c r="C25" s="11" t="s">
        <v>432</v>
      </c>
      <c r="D25" s="22">
        <v>1196256492073.0049</v>
      </c>
      <c r="E25" s="23">
        <v>8.4790786828002549</v>
      </c>
      <c r="F25" s="3"/>
    </row>
    <row r="26" spans="1:7" ht="18">
      <c r="A26" s="9" t="s">
        <v>10</v>
      </c>
      <c r="B26" s="10">
        <v>1001190000</v>
      </c>
      <c r="C26" s="11" t="s">
        <v>40</v>
      </c>
      <c r="D26" s="22">
        <v>391007453881</v>
      </c>
      <c r="E26" s="23">
        <v>2.7714649734298455</v>
      </c>
      <c r="F26" s="3"/>
    </row>
    <row r="27" spans="1:7" ht="18">
      <c r="A27" s="9" t="s">
        <v>11</v>
      </c>
      <c r="B27" s="10">
        <v>2710191100</v>
      </c>
      <c r="C27" s="11" t="s">
        <v>410</v>
      </c>
      <c r="D27" s="22">
        <v>239175378276.302</v>
      </c>
      <c r="E27" s="23">
        <v>1.6952776138158803</v>
      </c>
      <c r="F27" s="3"/>
    </row>
    <row r="28" spans="1:7" ht="18">
      <c r="A28" s="9" t="s">
        <v>12</v>
      </c>
      <c r="B28" s="10">
        <v>1701141000</v>
      </c>
      <c r="C28" s="11" t="s">
        <v>41</v>
      </c>
      <c r="D28" s="22">
        <v>173628413010</v>
      </c>
      <c r="E28" s="23">
        <v>1.2306800299410068</v>
      </c>
      <c r="F28" s="3"/>
    </row>
    <row r="29" spans="1:7" ht="18">
      <c r="A29" s="9" t="s">
        <v>15</v>
      </c>
      <c r="B29" s="10">
        <v>8703332000</v>
      </c>
      <c r="C29" s="11" t="s">
        <v>38</v>
      </c>
      <c r="D29" s="22">
        <v>121829641952</v>
      </c>
      <c r="E29" s="23">
        <v>0.86352979219221571</v>
      </c>
      <c r="F29" s="3"/>
    </row>
    <row r="30" spans="1:7" ht="18">
      <c r="A30" s="9" t="s">
        <v>16</v>
      </c>
      <c r="B30" s="10">
        <v>8411990000</v>
      </c>
      <c r="C30" s="11" t="s">
        <v>343</v>
      </c>
      <c r="D30" s="22">
        <v>117425076974</v>
      </c>
      <c r="E30" s="23">
        <v>0.83231018898885079</v>
      </c>
      <c r="F30" s="3"/>
    </row>
    <row r="31" spans="1:7" ht="18">
      <c r="A31" s="9" t="s">
        <v>19</v>
      </c>
      <c r="B31" s="10">
        <v>8517620000</v>
      </c>
      <c r="C31" s="11" t="s">
        <v>45</v>
      </c>
      <c r="D31" s="22">
        <v>106862401865</v>
      </c>
      <c r="E31" s="23">
        <v>0.75744183596962145</v>
      </c>
      <c r="F31" s="3"/>
    </row>
    <row r="32" spans="1:7" ht="18">
      <c r="A32" s="9" t="s">
        <v>22</v>
      </c>
      <c r="B32" s="10">
        <v>8711201000</v>
      </c>
      <c r="C32" s="11" t="s">
        <v>48</v>
      </c>
      <c r="D32" s="22">
        <v>84958736571</v>
      </c>
      <c r="E32" s="23">
        <v>0.60218842443100884</v>
      </c>
      <c r="F32" s="3"/>
    </row>
    <row r="33" spans="1:6" ht="18">
      <c r="A33" s="9" t="s">
        <v>25</v>
      </c>
      <c r="B33" s="10">
        <v>3004909000</v>
      </c>
      <c r="C33" s="11" t="s">
        <v>46</v>
      </c>
      <c r="D33" s="22">
        <v>64392897348</v>
      </c>
      <c r="E33" s="23">
        <v>0.45641753824969095</v>
      </c>
      <c r="F33" s="3"/>
    </row>
    <row r="34" spans="1:6" ht="18">
      <c r="A34" s="9" t="s">
        <v>26</v>
      </c>
      <c r="B34" s="10">
        <v>3902100000</v>
      </c>
      <c r="C34" s="11" t="s">
        <v>411</v>
      </c>
      <c r="D34" s="22">
        <v>58499591050</v>
      </c>
      <c r="E34" s="23">
        <v>0.41464572080609985</v>
      </c>
      <c r="F34" s="3"/>
    </row>
    <row r="35" spans="1:6" ht="18">
      <c r="A35" s="9" t="s">
        <v>29</v>
      </c>
      <c r="B35" s="10">
        <v>3901200000</v>
      </c>
      <c r="C35" s="11" t="s">
        <v>412</v>
      </c>
      <c r="D35" s="22">
        <v>56718260814</v>
      </c>
      <c r="E35" s="23">
        <v>0.40201963323108386</v>
      </c>
      <c r="F35" s="3"/>
    </row>
    <row r="36" spans="1:6" ht="18">
      <c r="A36" s="9" t="s">
        <v>32</v>
      </c>
      <c r="B36" s="10">
        <v>3808939000</v>
      </c>
      <c r="C36" s="11" t="s">
        <v>413</v>
      </c>
      <c r="D36" s="22">
        <v>52026955407</v>
      </c>
      <c r="E36" s="23">
        <v>0.36876761083071413</v>
      </c>
      <c r="F36" s="3"/>
    </row>
    <row r="37" spans="1:6" ht="18">
      <c r="A37" s="9" t="s">
        <v>35</v>
      </c>
      <c r="B37" s="10">
        <v>9901100007</v>
      </c>
      <c r="C37" s="11" t="s">
        <v>312</v>
      </c>
      <c r="D37" s="22">
        <v>47254478101</v>
      </c>
      <c r="E37" s="23">
        <v>0.33494024115071491</v>
      </c>
      <c r="F37" s="3"/>
    </row>
    <row r="38" spans="1:6">
      <c r="A38" s="14"/>
      <c r="B38" s="15"/>
      <c r="C38" s="16"/>
      <c r="D38" s="17"/>
      <c r="E38" s="14"/>
    </row>
    <row r="39" spans="1:6">
      <c r="B39" s="24"/>
      <c r="C39"/>
      <c r="D39" s="18"/>
    </row>
    <row r="40" spans="1:6">
      <c r="B40" s="24"/>
      <c r="C40"/>
      <c r="D40" s="18"/>
    </row>
  </sheetData>
  <mergeCells count="3">
    <mergeCell ref="A1:E1"/>
    <mergeCell ref="A3:E3"/>
    <mergeCell ref="A21:E2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70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10" sqref="A10"/>
    </sheetView>
  </sheetViews>
  <sheetFormatPr defaultColWidth="8.88671875" defaultRowHeight="14.4"/>
  <cols>
    <col min="1" max="1" width="44" style="241" customWidth="1"/>
    <col min="2" max="3" width="17.5546875" style="242" customWidth="1"/>
    <col min="4" max="4" width="17.109375" style="242" customWidth="1"/>
    <col min="5" max="6" width="17.109375" style="241" customWidth="1"/>
    <col min="7" max="11" width="18.33203125" style="241" customWidth="1"/>
    <col min="12" max="13" width="14.33203125" style="183" bestFit="1" customWidth="1"/>
    <col min="14" max="16384" width="8.88671875" style="183"/>
  </cols>
  <sheetData>
    <row r="1" spans="1:11">
      <c r="K1" s="243"/>
    </row>
    <row r="2" spans="1:11" ht="17.399999999999999">
      <c r="A2" s="557" t="s">
        <v>381</v>
      </c>
      <c r="B2" s="558"/>
      <c r="C2" s="558"/>
      <c r="D2" s="558"/>
      <c r="E2" s="558"/>
      <c r="F2" s="558"/>
      <c r="G2" s="558"/>
      <c r="H2" s="558"/>
      <c r="I2" s="558"/>
      <c r="J2" s="558"/>
      <c r="K2" s="559"/>
    </row>
    <row r="3" spans="1:11" ht="18">
      <c r="A3" s="134"/>
      <c r="B3" s="244">
        <v>2019</v>
      </c>
      <c r="C3" s="244">
        <v>2020</v>
      </c>
      <c r="D3" s="245" t="s">
        <v>127</v>
      </c>
      <c r="E3" s="244" t="s">
        <v>128</v>
      </c>
      <c r="F3" s="244" t="s">
        <v>382</v>
      </c>
      <c r="G3" s="123" t="s">
        <v>372</v>
      </c>
      <c r="H3" s="123" t="s">
        <v>373</v>
      </c>
      <c r="I3" s="123" t="s">
        <v>374</v>
      </c>
      <c r="J3" s="123" t="s">
        <v>375</v>
      </c>
      <c r="K3" s="123" t="s">
        <v>376</v>
      </c>
    </row>
    <row r="4" spans="1:11" ht="17.399999999999999">
      <c r="A4" s="133" t="s">
        <v>199</v>
      </c>
      <c r="B4" s="246"/>
      <c r="C4" s="246"/>
      <c r="D4" s="246"/>
      <c r="E4" s="134"/>
      <c r="F4" s="134"/>
      <c r="G4" s="247"/>
      <c r="H4" s="247"/>
      <c r="I4" s="248"/>
      <c r="J4" s="247"/>
      <c r="K4" s="249"/>
    </row>
    <row r="5" spans="1:11" ht="17.399999999999999">
      <c r="A5" s="250" t="s">
        <v>200</v>
      </c>
      <c r="B5" s="251">
        <v>1649046.49240608</v>
      </c>
      <c r="C5" s="251">
        <v>1804392.195325</v>
      </c>
      <c r="D5" s="252">
        <v>2924630.3780860002</v>
      </c>
      <c r="E5" s="253">
        <v>2864125.2981439997</v>
      </c>
      <c r="F5" s="373">
        <v>3825114.2621299997</v>
      </c>
      <c r="G5" s="254">
        <v>414088.43190519203</v>
      </c>
      <c r="H5" s="254">
        <v>492743.83266399999</v>
      </c>
      <c r="I5" s="255">
        <v>910876.88260699995</v>
      </c>
      <c r="J5" s="363">
        <v>696644.60517900006</v>
      </c>
      <c r="K5" s="373">
        <v>1216591.4208750001</v>
      </c>
    </row>
    <row r="6" spans="1:11" ht="17.399999999999999">
      <c r="A6" s="133" t="s">
        <v>201</v>
      </c>
      <c r="B6" s="258">
        <v>811073.16180319898</v>
      </c>
      <c r="C6" s="258">
        <v>928368.67643400002</v>
      </c>
      <c r="D6" s="259">
        <v>1562424.9712650001</v>
      </c>
      <c r="E6" s="260">
        <v>1509637.7969459998</v>
      </c>
      <c r="F6" s="373">
        <v>1783576.8143829999</v>
      </c>
      <c r="G6" s="260">
        <v>187666.55212754</v>
      </c>
      <c r="H6" s="260">
        <v>231603.423801</v>
      </c>
      <c r="I6" s="261">
        <v>537379.94131899998</v>
      </c>
      <c r="J6" s="363">
        <v>319309.21749900002</v>
      </c>
      <c r="K6" s="373">
        <v>566032.81328300002</v>
      </c>
    </row>
    <row r="7" spans="1:11" ht="17.399999999999999">
      <c r="A7" s="134" t="s">
        <v>202</v>
      </c>
      <c r="B7" s="262">
        <v>471255.93787800003</v>
      </c>
      <c r="C7" s="262">
        <v>590206.12805599999</v>
      </c>
      <c r="D7" s="263">
        <v>1095732.82843</v>
      </c>
      <c r="E7" s="264">
        <v>980198.60852899984</v>
      </c>
      <c r="F7" s="373">
        <v>1217899.7434729999</v>
      </c>
      <c r="G7" s="265">
        <v>109928.933361</v>
      </c>
      <c r="H7" s="265">
        <v>168775.48155699999</v>
      </c>
      <c r="I7" s="266">
        <v>400522.98509799998</v>
      </c>
      <c r="J7" s="264">
        <v>194443.46905000001</v>
      </c>
      <c r="K7" s="373">
        <v>409848.55065300001</v>
      </c>
    </row>
    <row r="8" spans="1:11" ht="17.399999999999999">
      <c r="A8" s="134" t="s">
        <v>203</v>
      </c>
      <c r="B8" s="262">
        <v>339817.22392519895</v>
      </c>
      <c r="C8" s="262">
        <v>338162.54837799998</v>
      </c>
      <c r="D8" s="263">
        <v>466692.14283500001</v>
      </c>
      <c r="E8" s="264">
        <v>529439.188417</v>
      </c>
      <c r="F8" s="373">
        <v>565677.07091000001</v>
      </c>
      <c r="G8" s="265">
        <v>77737.618766539992</v>
      </c>
      <c r="H8" s="265">
        <v>62827.942243999998</v>
      </c>
      <c r="I8" s="266">
        <v>136856.956221</v>
      </c>
      <c r="J8" s="264">
        <v>124865.74844900001</v>
      </c>
      <c r="K8" s="373">
        <v>156184.26263000001</v>
      </c>
    </row>
    <row r="9" spans="1:11" ht="17.399999999999999">
      <c r="A9" s="133" t="s">
        <v>204</v>
      </c>
      <c r="B9" s="258">
        <v>837973.33060288196</v>
      </c>
      <c r="C9" s="258">
        <v>876023.51889099996</v>
      </c>
      <c r="D9" s="259">
        <v>1362205.4068209999</v>
      </c>
      <c r="E9" s="260">
        <v>1354487.501198</v>
      </c>
      <c r="F9" s="373">
        <v>2041537.447747</v>
      </c>
      <c r="G9" s="260">
        <v>226421.87977765201</v>
      </c>
      <c r="H9" s="260">
        <v>261140.40886299999</v>
      </c>
      <c r="I9" s="261">
        <v>373496.94128799997</v>
      </c>
      <c r="J9" s="363">
        <v>377335.38768000004</v>
      </c>
      <c r="K9" s="373">
        <v>650558.60759200004</v>
      </c>
    </row>
    <row r="10" spans="1:11" ht="17.399999999999999">
      <c r="A10" s="134" t="s">
        <v>205</v>
      </c>
      <c r="B10" s="262">
        <v>393266.29945258005</v>
      </c>
      <c r="C10" s="262">
        <v>495940.67747699999</v>
      </c>
      <c r="D10" s="263">
        <v>827736.70838099997</v>
      </c>
      <c r="E10" s="264">
        <v>843735.889249</v>
      </c>
      <c r="F10" s="373">
        <v>1292078.435365</v>
      </c>
      <c r="G10" s="265">
        <v>124183.5961528</v>
      </c>
      <c r="H10" s="265">
        <v>148081.51925099999</v>
      </c>
      <c r="I10" s="266">
        <v>235017.69076999999</v>
      </c>
      <c r="J10" s="264">
        <v>239549.702659</v>
      </c>
      <c r="K10" s="373">
        <v>382380.62420000002</v>
      </c>
    </row>
    <row r="11" spans="1:11" ht="17.399999999999999">
      <c r="A11" s="134" t="s">
        <v>206</v>
      </c>
      <c r="B11" s="262">
        <v>444707.03115030198</v>
      </c>
      <c r="C11" s="262">
        <v>380082.84141400002</v>
      </c>
      <c r="D11" s="263">
        <v>534468.69843999995</v>
      </c>
      <c r="E11" s="264">
        <v>510751.61194900004</v>
      </c>
      <c r="F11" s="373">
        <v>749459.01238199999</v>
      </c>
      <c r="G11" s="265">
        <v>102238.283624852</v>
      </c>
      <c r="H11" s="265">
        <v>113058.889612</v>
      </c>
      <c r="I11" s="266">
        <v>138479.25051799999</v>
      </c>
      <c r="J11" s="264">
        <v>137785.68502100001</v>
      </c>
      <c r="K11" s="373">
        <v>268177.98339200002</v>
      </c>
    </row>
    <row r="12" spans="1:11" ht="17.399999999999999">
      <c r="A12" s="250" t="s">
        <v>207</v>
      </c>
      <c r="B12" s="251">
        <v>3957602.19514722</v>
      </c>
      <c r="C12" s="251">
        <v>3090815.9017960001</v>
      </c>
      <c r="D12" s="252">
        <v>4383181.2718500001</v>
      </c>
      <c r="E12" s="253">
        <v>5284803.1800619997</v>
      </c>
      <c r="F12" s="373">
        <v>5826311.3113560006</v>
      </c>
      <c r="G12" s="260">
        <v>1083672.759597816</v>
      </c>
      <c r="H12" s="260">
        <v>914337.80927099998</v>
      </c>
      <c r="I12" s="261">
        <v>1312977.4480959999</v>
      </c>
      <c r="J12" s="363">
        <v>1215086.1122150002</v>
      </c>
      <c r="K12" s="373">
        <v>1872845.1762890001</v>
      </c>
    </row>
    <row r="13" spans="1:11" ht="17.399999999999999">
      <c r="A13" s="134" t="s">
        <v>208</v>
      </c>
      <c r="B13" s="262">
        <v>200066.693553533</v>
      </c>
      <c r="C13" s="262">
        <v>145411.339267</v>
      </c>
      <c r="D13" s="263">
        <v>169476.502557</v>
      </c>
      <c r="E13" s="264">
        <v>225017.68223199999</v>
      </c>
      <c r="F13" s="373">
        <v>248648.779687</v>
      </c>
      <c r="G13" s="265">
        <v>52292.966761516</v>
      </c>
      <c r="H13" s="265">
        <v>39377.305268999997</v>
      </c>
      <c r="I13" s="266">
        <v>46849.351409000003</v>
      </c>
      <c r="J13" s="264">
        <v>45081.256312999998</v>
      </c>
      <c r="K13" s="373">
        <v>80371.978319000002</v>
      </c>
    </row>
    <row r="14" spans="1:11" ht="17.399999999999999">
      <c r="A14" s="134" t="s">
        <v>209</v>
      </c>
      <c r="B14" s="262">
        <v>3757535.5015936899</v>
      </c>
      <c r="C14" s="262">
        <v>2945404.562529</v>
      </c>
      <c r="D14" s="263">
        <v>4213704.769293</v>
      </c>
      <c r="E14" s="264">
        <v>5059785.4978299998</v>
      </c>
      <c r="F14" s="373">
        <v>5577662.5316690002</v>
      </c>
      <c r="G14" s="265">
        <v>1031379.792836301</v>
      </c>
      <c r="H14" s="265">
        <v>874960.50400199997</v>
      </c>
      <c r="I14" s="266">
        <v>1266128.096687</v>
      </c>
      <c r="J14" s="264">
        <v>1170004.8559020001</v>
      </c>
      <c r="K14" s="373">
        <v>1792473.1979700001</v>
      </c>
    </row>
    <row r="15" spans="1:11" ht="17.399999999999999">
      <c r="A15" s="250" t="s">
        <v>210</v>
      </c>
      <c r="B15" s="251">
        <v>2560923.7521258499</v>
      </c>
      <c r="C15" s="251">
        <v>2840382.5359359998</v>
      </c>
      <c r="D15" s="252">
        <v>6339830.9860799201</v>
      </c>
      <c r="E15" s="267">
        <v>10002068.385708001</v>
      </c>
      <c r="F15" s="373">
        <v>11846117.642616622</v>
      </c>
      <c r="G15" s="260">
        <v>831184.68066346901</v>
      </c>
      <c r="H15" s="260">
        <v>753158.68974099995</v>
      </c>
      <c r="I15" s="261">
        <v>1670095.3147539999</v>
      </c>
      <c r="J15" s="363">
        <v>1850953.5588967849</v>
      </c>
      <c r="K15" s="373">
        <v>3285948.8279595887</v>
      </c>
    </row>
    <row r="16" spans="1:11" ht="17.399999999999999">
      <c r="A16" s="133" t="s">
        <v>211</v>
      </c>
      <c r="B16" s="262">
        <v>2216.1280820000002</v>
      </c>
      <c r="C16" s="262">
        <v>2374.458118</v>
      </c>
      <c r="D16" s="263">
        <v>8794.8234400000001</v>
      </c>
      <c r="E16" s="264">
        <v>23076.669708000001</v>
      </c>
      <c r="F16" s="373">
        <v>3433.525592</v>
      </c>
      <c r="G16" s="265">
        <v>22.127092999999999</v>
      </c>
      <c r="H16" s="265">
        <v>6.1462690000000002</v>
      </c>
      <c r="I16" s="266">
        <v>53.438751000000003</v>
      </c>
      <c r="J16" s="264">
        <v>2626.6230890000002</v>
      </c>
      <c r="K16" s="373">
        <v>114.342568</v>
      </c>
    </row>
    <row r="17" spans="1:11" ht="17.399999999999999">
      <c r="A17" s="133" t="s">
        <v>212</v>
      </c>
      <c r="B17" s="258">
        <v>2558707.6240438502</v>
      </c>
      <c r="C17" s="258">
        <v>2838008.0778180002</v>
      </c>
      <c r="D17" s="259">
        <v>6331036.1626399197</v>
      </c>
      <c r="E17" s="260">
        <v>9978991.716</v>
      </c>
      <c r="F17" s="373">
        <v>11842684.117024623</v>
      </c>
      <c r="G17" s="260">
        <v>831162.55357046903</v>
      </c>
      <c r="H17" s="260">
        <v>753152.54347200005</v>
      </c>
      <c r="I17" s="261">
        <v>1670041.876003</v>
      </c>
      <c r="J17" s="363">
        <v>1848326.935807785</v>
      </c>
      <c r="K17" s="373">
        <v>3285834.4853915889</v>
      </c>
    </row>
    <row r="18" spans="1:11" ht="17.399999999999999">
      <c r="A18" s="134" t="s">
        <v>213</v>
      </c>
      <c r="B18" s="262">
        <v>1712737.5893405902</v>
      </c>
      <c r="C18" s="262">
        <v>2007581.431837</v>
      </c>
      <c r="D18" s="263">
        <v>4563500.4872779204</v>
      </c>
      <c r="E18" s="264">
        <v>7705048.6100000003</v>
      </c>
      <c r="F18" s="373">
        <v>7511584.8932843078</v>
      </c>
      <c r="G18" s="265">
        <v>574878.67363594996</v>
      </c>
      <c r="H18" s="265">
        <v>573691.64393799996</v>
      </c>
      <c r="I18" s="266">
        <v>1443905.6274679999</v>
      </c>
      <c r="J18" s="264">
        <v>1558493.886594</v>
      </c>
      <c r="K18" s="373">
        <v>1807477.8309912819</v>
      </c>
    </row>
    <row r="19" spans="1:11" ht="17.399999999999999">
      <c r="A19" s="134" t="s">
        <v>214</v>
      </c>
      <c r="B19" s="262">
        <v>845970.03470325901</v>
      </c>
      <c r="C19" s="262">
        <v>830426.64598100004</v>
      </c>
      <c r="D19" s="263">
        <v>1767535.675362</v>
      </c>
      <c r="E19" s="264">
        <v>2273943.1060000001</v>
      </c>
      <c r="F19" s="373">
        <v>4331099.2237403151</v>
      </c>
      <c r="G19" s="265">
        <v>256283.87993451901</v>
      </c>
      <c r="H19" s="265">
        <v>179460.899534</v>
      </c>
      <c r="I19" s="266">
        <v>226136.24853499999</v>
      </c>
      <c r="J19" s="264">
        <v>289833.04921378498</v>
      </c>
      <c r="K19" s="373">
        <v>1478356.654400307</v>
      </c>
    </row>
    <row r="20" spans="1:11" ht="17.399999999999999">
      <c r="A20" s="250" t="s">
        <v>215</v>
      </c>
      <c r="B20" s="251">
        <v>5259918.5409532804</v>
      </c>
      <c r="C20" s="251">
        <v>3012713.3876669998</v>
      </c>
      <c r="D20" s="252">
        <v>4222247.4893779997</v>
      </c>
      <c r="E20" s="253">
        <v>4078340.2154920003</v>
      </c>
      <c r="F20" s="373">
        <v>4503351.1540019996</v>
      </c>
      <c r="G20" s="260">
        <v>1977830.339859664</v>
      </c>
      <c r="H20" s="260">
        <v>812224.28917500004</v>
      </c>
      <c r="I20" s="261">
        <v>1231650.6570629999</v>
      </c>
      <c r="J20" s="363">
        <v>886272.41167900001</v>
      </c>
      <c r="K20" s="373">
        <v>1311468.7397110001</v>
      </c>
    </row>
    <row r="21" spans="1:11" ht="17.399999999999999">
      <c r="A21" s="134" t="s">
        <v>216</v>
      </c>
      <c r="B21" s="262">
        <v>4350407.5201456603</v>
      </c>
      <c r="C21" s="262">
        <v>2108212.8737650001</v>
      </c>
      <c r="D21" s="263">
        <v>2973028.728195</v>
      </c>
      <c r="E21" s="264">
        <v>2712518.0965770003</v>
      </c>
      <c r="F21" s="373">
        <v>3121918.0933770002</v>
      </c>
      <c r="G21" s="265">
        <v>1734449.105322381</v>
      </c>
      <c r="H21" s="265">
        <v>594631.51871199999</v>
      </c>
      <c r="I21" s="266">
        <v>858277.19045700005</v>
      </c>
      <c r="J21" s="264">
        <v>619416.450189</v>
      </c>
      <c r="K21" s="373">
        <v>935843.91799400002</v>
      </c>
    </row>
    <row r="22" spans="1:11" ht="17.399999999999999">
      <c r="A22" s="134" t="s">
        <v>217</v>
      </c>
      <c r="B22" s="262">
        <v>909511.02080761397</v>
      </c>
      <c r="C22" s="262">
        <v>904500.51390200004</v>
      </c>
      <c r="D22" s="263">
        <v>1249218.7611829999</v>
      </c>
      <c r="E22" s="264">
        <v>1365822.118915</v>
      </c>
      <c r="F22" s="373">
        <v>1381433.0606249999</v>
      </c>
      <c r="G22" s="265">
        <v>243381.23453728299</v>
      </c>
      <c r="H22" s="265">
        <v>217592.77046299999</v>
      </c>
      <c r="I22" s="266">
        <v>373373.46660599997</v>
      </c>
      <c r="J22" s="264">
        <v>266855.96149000002</v>
      </c>
      <c r="K22" s="373">
        <v>375624.82171699998</v>
      </c>
    </row>
    <row r="23" spans="1:11" ht="17.399999999999999">
      <c r="A23" s="250" t="s">
        <v>218</v>
      </c>
      <c r="B23" s="251">
        <v>2544461.29689945</v>
      </c>
      <c r="C23" s="251">
        <v>1217935.546819</v>
      </c>
      <c r="D23" s="252">
        <v>1676460.321154</v>
      </c>
      <c r="E23" s="253">
        <v>1884239.8648100002</v>
      </c>
      <c r="F23" s="373">
        <v>3149663.9101740001</v>
      </c>
      <c r="G23" s="253">
        <v>733733.05664705206</v>
      </c>
      <c r="H23" s="253">
        <v>322658.23949000001</v>
      </c>
      <c r="I23" s="268">
        <v>499162.203431</v>
      </c>
      <c r="J23" s="363">
        <v>405392.69378500001</v>
      </c>
      <c r="K23" s="373">
        <v>859437.62692499999</v>
      </c>
    </row>
    <row r="24" spans="1:11" ht="17.399999999999999">
      <c r="A24" s="133" t="s">
        <v>219</v>
      </c>
      <c r="B24" s="258">
        <v>961982.30752550403</v>
      </c>
      <c r="C24" s="258">
        <v>546794.69482500001</v>
      </c>
      <c r="D24" s="259">
        <v>695400.63667699997</v>
      </c>
      <c r="E24" s="260">
        <v>655691.96040700004</v>
      </c>
      <c r="F24" s="373">
        <v>1473767.604854</v>
      </c>
      <c r="G24" s="269">
        <v>299911.00950500002</v>
      </c>
      <c r="H24" s="269">
        <v>156457.26334599999</v>
      </c>
      <c r="I24" s="261">
        <v>172853.15388200001</v>
      </c>
      <c r="J24" s="260">
        <v>142247.012621</v>
      </c>
      <c r="K24" s="373">
        <v>250814.95412099999</v>
      </c>
    </row>
    <row r="25" spans="1:11" ht="17.399999999999999">
      <c r="A25" s="133" t="s">
        <v>220</v>
      </c>
      <c r="B25" s="258">
        <v>946571.67420002399</v>
      </c>
      <c r="C25" s="258">
        <v>414467.26263900002</v>
      </c>
      <c r="D25" s="259">
        <v>611973.62159600004</v>
      </c>
      <c r="E25" s="260">
        <v>803666.48309800006</v>
      </c>
      <c r="F25" s="373">
        <v>963321.97241599998</v>
      </c>
      <c r="G25" s="260">
        <v>260261.012451052</v>
      </c>
      <c r="H25" s="260">
        <v>114784.30468299999</v>
      </c>
      <c r="I25" s="261">
        <v>184823.89163200001</v>
      </c>
      <c r="J25" s="364">
        <v>159332.39063000001</v>
      </c>
      <c r="K25" s="373">
        <v>314746.009273</v>
      </c>
    </row>
    <row r="26" spans="1:11" ht="17.399999999999999">
      <c r="A26" s="134" t="s">
        <v>221</v>
      </c>
      <c r="B26" s="262">
        <v>420404.70608802396</v>
      </c>
      <c r="C26" s="262">
        <v>172398.320657</v>
      </c>
      <c r="D26" s="263">
        <v>350872.78066400002</v>
      </c>
      <c r="E26" s="264">
        <v>551413.16628600005</v>
      </c>
      <c r="F26" s="373">
        <v>674484.39531699999</v>
      </c>
      <c r="G26" s="265">
        <v>119406.076153052</v>
      </c>
      <c r="H26" s="265">
        <v>42861.051093000002</v>
      </c>
      <c r="I26" s="266">
        <v>112986.02570899999</v>
      </c>
      <c r="J26" s="264">
        <v>107247.11500000001</v>
      </c>
      <c r="K26" s="373">
        <v>216039.97877799999</v>
      </c>
    </row>
    <row r="27" spans="1:11" ht="17.399999999999999">
      <c r="A27" s="134" t="s">
        <v>222</v>
      </c>
      <c r="B27" s="262">
        <v>526166.96811200003</v>
      </c>
      <c r="C27" s="262">
        <v>242068.94198199999</v>
      </c>
      <c r="D27" s="263">
        <v>261100.84093199999</v>
      </c>
      <c r="E27" s="264">
        <v>252253.316812</v>
      </c>
      <c r="F27" s="373">
        <v>288837.57709899999</v>
      </c>
      <c r="G27" s="265">
        <v>140854.93629799999</v>
      </c>
      <c r="H27" s="265">
        <v>71923.253589999993</v>
      </c>
      <c r="I27" s="266">
        <v>71837.865923000005</v>
      </c>
      <c r="J27" s="264">
        <v>52085.275629999996</v>
      </c>
      <c r="K27" s="373">
        <v>98706.030494999999</v>
      </c>
    </row>
    <row r="28" spans="1:11" ht="17.399999999999999">
      <c r="A28" s="133" t="s">
        <v>223</v>
      </c>
      <c r="B28" s="258">
        <v>635907.315173927</v>
      </c>
      <c r="C28" s="258">
        <v>256673.589355</v>
      </c>
      <c r="D28" s="259">
        <v>369086.06288099999</v>
      </c>
      <c r="E28" s="260">
        <v>424881.42130499997</v>
      </c>
      <c r="F28" s="373">
        <v>712574.33290399995</v>
      </c>
      <c r="G28" s="269">
        <v>173561.03469100001</v>
      </c>
      <c r="H28" s="269">
        <v>51416.671460999998</v>
      </c>
      <c r="I28" s="261">
        <v>141485.157917</v>
      </c>
      <c r="J28" s="260">
        <v>103813.290534</v>
      </c>
      <c r="K28" s="373">
        <v>293876.66353100003</v>
      </c>
    </row>
    <row r="29" spans="1:11" ht="17.399999999999999">
      <c r="A29" s="250" t="s">
        <v>224</v>
      </c>
      <c r="B29" s="251">
        <v>968510.71136580803</v>
      </c>
      <c r="C29" s="251">
        <v>681565.65065199998</v>
      </c>
      <c r="D29" s="252">
        <v>1222890.9569979999</v>
      </c>
      <c r="E29" s="253">
        <v>1391672.0735869999</v>
      </c>
      <c r="F29" s="373">
        <v>1488100.575164</v>
      </c>
      <c r="G29" s="253">
        <v>304160.803774837</v>
      </c>
      <c r="H29" s="253">
        <v>192188.082819</v>
      </c>
      <c r="I29" s="268">
        <v>308525.417067</v>
      </c>
      <c r="J29" s="363">
        <v>287614.13031699997</v>
      </c>
      <c r="K29" s="373">
        <v>477725.69850099995</v>
      </c>
    </row>
    <row r="30" spans="1:11" ht="17.399999999999999">
      <c r="A30" s="134" t="s">
        <v>225</v>
      </c>
      <c r="B30" s="262">
        <v>293662.97496629402</v>
      </c>
      <c r="C30" s="262">
        <v>159037.038799</v>
      </c>
      <c r="D30" s="263">
        <v>269784.58593300002</v>
      </c>
      <c r="E30" s="264">
        <v>263141.43961399997</v>
      </c>
      <c r="F30" s="373">
        <v>300804.76588999998</v>
      </c>
      <c r="G30" s="265">
        <v>78731.127820377005</v>
      </c>
      <c r="H30" s="265">
        <v>55093.164298000003</v>
      </c>
      <c r="I30" s="266">
        <v>89922.104491999999</v>
      </c>
      <c r="J30" s="264">
        <v>45513.571458999999</v>
      </c>
      <c r="K30" s="373">
        <v>100634.98530499999</v>
      </c>
    </row>
    <row r="31" spans="1:11" ht="17.399999999999999">
      <c r="A31" s="134" t="s">
        <v>226</v>
      </c>
      <c r="B31" s="262">
        <v>129810.225959783</v>
      </c>
      <c r="C31" s="262">
        <v>106765.651894</v>
      </c>
      <c r="D31" s="263">
        <v>144418.63901099999</v>
      </c>
      <c r="E31" s="264">
        <v>339626.96534600004</v>
      </c>
      <c r="F31" s="373">
        <v>389374.52018300002</v>
      </c>
      <c r="G31" s="265">
        <v>25124.202971303002</v>
      </c>
      <c r="H31" s="265">
        <v>34119.806902999997</v>
      </c>
      <c r="I31" s="266">
        <v>52612.067440999999</v>
      </c>
      <c r="J31" s="264">
        <v>77996.012977000006</v>
      </c>
      <c r="K31" s="373">
        <v>122782.480194</v>
      </c>
    </row>
    <row r="32" spans="1:11" ht="17.399999999999999">
      <c r="A32" s="134" t="s">
        <v>227</v>
      </c>
      <c r="B32" s="262">
        <v>545037.51043973002</v>
      </c>
      <c r="C32" s="262">
        <v>415762.959959</v>
      </c>
      <c r="D32" s="263">
        <v>808687.73205400002</v>
      </c>
      <c r="E32" s="264">
        <v>788903.66862700006</v>
      </c>
      <c r="F32" s="373">
        <v>797921.28909099998</v>
      </c>
      <c r="G32" s="265">
        <v>200305.47298315601</v>
      </c>
      <c r="H32" s="265">
        <v>102975.111618</v>
      </c>
      <c r="I32" s="266">
        <v>165991.245134</v>
      </c>
      <c r="J32" s="264">
        <v>164104.545881</v>
      </c>
      <c r="K32" s="373">
        <v>254308.23300199999</v>
      </c>
    </row>
    <row r="33" spans="1:13" ht="17.399999999999999">
      <c r="A33" s="133" t="s">
        <v>228</v>
      </c>
      <c r="B33" s="251">
        <v>19412.07357475</v>
      </c>
      <c r="C33" s="251">
        <v>53138.589631000003</v>
      </c>
      <c r="D33" s="252">
        <v>74723.548916</v>
      </c>
      <c r="E33" s="253">
        <v>85298.391482000006</v>
      </c>
      <c r="F33" s="373">
        <v>5278960.4521960001</v>
      </c>
      <c r="G33" s="254">
        <v>4958.5539070000004</v>
      </c>
      <c r="H33" s="254">
        <v>19240.205092</v>
      </c>
      <c r="I33" s="268">
        <v>7293.5524699999996</v>
      </c>
      <c r="J33" s="253">
        <v>20864.433455999999</v>
      </c>
      <c r="K33" s="373">
        <v>5084313.5775899999</v>
      </c>
    </row>
    <row r="34" spans="1:13" ht="17.399999999999999">
      <c r="A34" s="250" t="s">
        <v>229</v>
      </c>
      <c r="B34" s="251">
        <v>16959875.06247244</v>
      </c>
      <c r="C34" s="251">
        <v>12700943.807825999</v>
      </c>
      <c r="D34" s="252">
        <v>20843964.952461921</v>
      </c>
      <c r="E34" s="253">
        <v>25590547.409285001</v>
      </c>
      <c r="F34" s="373">
        <v>35917619.307638623</v>
      </c>
      <c r="G34" s="253">
        <v>5349628.6263550306</v>
      </c>
      <c r="H34" s="253">
        <v>3506551.1482519996</v>
      </c>
      <c r="I34" s="268">
        <v>5940581.4754879996</v>
      </c>
      <c r="J34" s="363">
        <v>5362827.9455277845</v>
      </c>
      <c r="K34" s="373">
        <v>14108331.067850588</v>
      </c>
    </row>
    <row r="35" spans="1:13" ht="18">
      <c r="A35" s="134"/>
      <c r="B35" s="270"/>
      <c r="C35" s="271"/>
      <c r="D35" s="272"/>
      <c r="E35" s="272"/>
      <c r="F35" s="373"/>
      <c r="G35" s="247"/>
      <c r="H35" s="256"/>
      <c r="I35" s="256"/>
      <c r="J35" s="253"/>
      <c r="K35" s="373"/>
      <c r="L35" s="519"/>
      <c r="M35" s="519"/>
    </row>
    <row r="36" spans="1:13" ht="17.399999999999999">
      <c r="A36" s="134" t="s">
        <v>230</v>
      </c>
      <c r="B36" s="246"/>
      <c r="C36" s="246"/>
      <c r="D36" s="273"/>
      <c r="E36" s="274"/>
      <c r="F36" s="373"/>
      <c r="G36" s="134"/>
      <c r="H36" s="134"/>
      <c r="I36" s="275"/>
      <c r="J36" s="274"/>
      <c r="K36" s="373"/>
    </row>
    <row r="37" spans="1:13" ht="17.399999999999999">
      <c r="A37" s="133" t="s">
        <v>200</v>
      </c>
      <c r="B37" s="246">
        <v>9.7232231153339601</v>
      </c>
      <c r="C37" s="270">
        <v>14.206756778289023</v>
      </c>
      <c r="D37" s="270">
        <v>14.03106551347644</v>
      </c>
      <c r="E37" s="276">
        <v>11.192122045442494</v>
      </c>
      <c r="F37" s="373">
        <v>10.649687634827485</v>
      </c>
      <c r="G37" s="276">
        <v>7.7405080020915618</v>
      </c>
      <c r="H37" s="276">
        <v>14.052093120319395</v>
      </c>
      <c r="I37" s="276">
        <v>15.333126670603811</v>
      </c>
      <c r="J37" s="276">
        <v>12.990247165396232</v>
      </c>
      <c r="K37" s="373">
        <v>8.6232128734724149</v>
      </c>
    </row>
    <row r="38" spans="1:13" ht="17.399999999999999">
      <c r="A38" s="133" t="s">
        <v>201</v>
      </c>
      <c r="B38" s="246">
        <v>4.7823062305328055</v>
      </c>
      <c r="C38" s="270">
        <v>7.3094463724968444</v>
      </c>
      <c r="D38" s="270">
        <v>7.4958146150618008</v>
      </c>
      <c r="E38" s="276">
        <v>5.8992008760166614</v>
      </c>
      <c r="F38" s="373">
        <v>4.9657434116288588</v>
      </c>
      <c r="G38" s="276">
        <v>3.5080295331716624</v>
      </c>
      <c r="H38" s="276">
        <v>6.6048779558357014</v>
      </c>
      <c r="I38" s="276">
        <v>9.0459148407665939</v>
      </c>
      <c r="J38" s="276">
        <v>5.9541201161465773</v>
      </c>
      <c r="K38" s="373">
        <v>4.0120465741894122</v>
      </c>
    </row>
    <row r="39" spans="1:13" ht="17.399999999999999">
      <c r="A39" s="133" t="s">
        <v>202</v>
      </c>
      <c r="B39" s="246">
        <v>2.7786521784040752</v>
      </c>
      <c r="C39" s="270">
        <v>4.6469470063502678</v>
      </c>
      <c r="D39" s="270">
        <v>5.2568349204625813</v>
      </c>
      <c r="E39" s="276">
        <v>3.8303151271135176</v>
      </c>
      <c r="F39" s="373">
        <v>3.3908142214035562</v>
      </c>
      <c r="G39" s="276">
        <v>2.054889059390653</v>
      </c>
      <c r="H39" s="276">
        <v>4.8131475749650434</v>
      </c>
      <c r="I39" s="276">
        <v>6.7421511976670319</v>
      </c>
      <c r="J39" s="276">
        <v>3.6257637020063633</v>
      </c>
      <c r="K39" s="373">
        <v>2.9050108668554278</v>
      </c>
    </row>
    <row r="40" spans="1:13" ht="17.399999999999999">
      <c r="A40" s="134" t="s">
        <v>203</v>
      </c>
      <c r="B40" s="246">
        <v>2.0036540521287298</v>
      </c>
      <c r="C40" s="270">
        <v>2.6624993661465757</v>
      </c>
      <c r="D40" s="270">
        <v>2.2389796945992182</v>
      </c>
      <c r="E40" s="276">
        <v>2.0688857489031434</v>
      </c>
      <c r="F40" s="373">
        <v>1.5749291902253029</v>
      </c>
      <c r="G40" s="276">
        <v>1.4531404737810094</v>
      </c>
      <c r="H40" s="276">
        <v>1.7917303808706584</v>
      </c>
      <c r="I40" s="276">
        <v>2.3037636430995612</v>
      </c>
      <c r="J40" s="276">
        <v>2.3283564141402135</v>
      </c>
      <c r="K40" s="373">
        <v>1.1070357073339843</v>
      </c>
    </row>
    <row r="41" spans="1:13" ht="17.399999999999999">
      <c r="A41" s="133" t="s">
        <v>204</v>
      </c>
      <c r="B41" s="246">
        <v>4.9409168848011591</v>
      </c>
      <c r="C41" s="270">
        <v>6.8973104057921786</v>
      </c>
      <c r="D41" s="270">
        <v>6.5352508984146382</v>
      </c>
      <c r="E41" s="276">
        <v>5.2929211694258331</v>
      </c>
      <c r="F41" s="373">
        <v>5.683944223198627</v>
      </c>
      <c r="G41" s="276">
        <v>4.2324784689198989</v>
      </c>
      <c r="H41" s="276">
        <v>7.4472151644836933</v>
      </c>
      <c r="I41" s="276">
        <v>6.2872118298372195</v>
      </c>
      <c r="J41" s="276">
        <v>7.0361270492496564</v>
      </c>
      <c r="K41" s="373">
        <v>4.6111662992830027</v>
      </c>
    </row>
    <row r="42" spans="1:13" ht="17.399999999999999">
      <c r="A42" s="134" t="s">
        <v>205</v>
      </c>
      <c r="B42" s="246">
        <v>2.3188042247007505</v>
      </c>
      <c r="C42" s="270">
        <v>3.9047545204586602</v>
      </c>
      <c r="D42" s="270">
        <v>3.9711096726020663</v>
      </c>
      <c r="E42" s="276">
        <v>3.2970607300993797</v>
      </c>
      <c r="F42" s="373">
        <v>3.5973387442474865</v>
      </c>
      <c r="G42" s="276">
        <v>2.321349851109431</v>
      </c>
      <c r="H42" s="276">
        <v>4.2229961289690001</v>
      </c>
      <c r="I42" s="276">
        <v>3.9561395082237141</v>
      </c>
      <c r="J42" s="276">
        <v>4.4668541503138721</v>
      </c>
      <c r="K42" s="373">
        <v>2.710317913302668</v>
      </c>
    </row>
    <row r="43" spans="1:13" ht="17.399999999999999">
      <c r="A43" s="134" t="s">
        <v>206</v>
      </c>
      <c r="B43" s="246">
        <v>2.6221126601004086</v>
      </c>
      <c r="C43" s="270">
        <v>2.9925558853335184</v>
      </c>
      <c r="D43" s="270">
        <v>2.5641412258125715</v>
      </c>
      <c r="E43" s="276">
        <v>1.9958604393264536</v>
      </c>
      <c r="F43" s="373">
        <v>2.0866054789511401</v>
      </c>
      <c r="G43" s="276">
        <v>1.9111286178104674</v>
      </c>
      <c r="H43" s="276">
        <v>3.2242190355146922</v>
      </c>
      <c r="I43" s="276">
        <v>2.3310723216135059</v>
      </c>
      <c r="J43" s="276">
        <v>2.5692728989357834</v>
      </c>
      <c r="K43" s="373">
        <v>1.9008483859803347</v>
      </c>
    </row>
    <row r="44" spans="1:13" ht="17.399999999999999">
      <c r="A44" s="133" t="s">
        <v>207</v>
      </c>
      <c r="B44" s="246">
        <v>23.335090503728473</v>
      </c>
      <c r="C44" s="270">
        <v>24.33532459132303</v>
      </c>
      <c r="D44" s="270">
        <v>21.028538868907926</v>
      </c>
      <c r="E44" s="276">
        <v>20.651387778225168</v>
      </c>
      <c r="F44" s="373">
        <v>16.221318182179505</v>
      </c>
      <c r="G44" s="276">
        <v>20.256971750507784</v>
      </c>
      <c r="H44" s="276">
        <v>26.075131107863449</v>
      </c>
      <c r="I44" s="276">
        <v>22.101833861106044</v>
      </c>
      <c r="J44" s="276">
        <v>22.657562848502259</v>
      </c>
      <c r="K44" s="373">
        <v>13.274746440822849</v>
      </c>
    </row>
    <row r="45" spans="1:13" ht="17.399999999999999">
      <c r="A45" s="134" t="s">
        <v>208</v>
      </c>
      <c r="B45" s="246">
        <v>1.1796472132995002</v>
      </c>
      <c r="C45" s="270">
        <v>1.1448860924603197</v>
      </c>
      <c r="D45" s="270">
        <v>0.81307228707934853</v>
      </c>
      <c r="E45" s="276">
        <v>0.87929999555365879</v>
      </c>
      <c r="F45" s="373">
        <v>0.69227522447212886</v>
      </c>
      <c r="G45" s="276">
        <v>0.97750648528935002</v>
      </c>
      <c r="H45" s="276">
        <v>1.122963949595585</v>
      </c>
      <c r="I45" s="276">
        <v>0.78863241927258443</v>
      </c>
      <c r="J45" s="276">
        <v>0.84062469970893894</v>
      </c>
      <c r="K45" s="373">
        <v>0.56967743337231391</v>
      </c>
    </row>
    <row r="46" spans="1:13" ht="17.399999999999999">
      <c r="A46" s="133" t="s">
        <v>209</v>
      </c>
      <c r="B46" s="246">
        <v>22.155443290428991</v>
      </c>
      <c r="C46" s="270">
        <v>23.190438498862708</v>
      </c>
      <c r="D46" s="270">
        <v>20.215466581828576</v>
      </c>
      <c r="E46" s="276">
        <v>19.772087782671509</v>
      </c>
      <c r="F46" s="373">
        <v>15.529042957707375</v>
      </c>
      <c r="G46" s="276">
        <v>19.279465265218452</v>
      </c>
      <c r="H46" s="276">
        <v>24.952167158267859</v>
      </c>
      <c r="I46" s="276">
        <v>21.313201441833467</v>
      </c>
      <c r="J46" s="276">
        <v>21.816938148793316</v>
      </c>
      <c r="K46" s="373">
        <v>12.705069007450534</v>
      </c>
    </row>
    <row r="47" spans="1:13" ht="17.399999999999999">
      <c r="A47" s="133" t="s">
        <v>210</v>
      </c>
      <c r="B47" s="246">
        <v>15.099897509224421</v>
      </c>
      <c r="C47" s="270">
        <v>22.363554857914007</v>
      </c>
      <c r="D47" s="270">
        <v>30.41566707936299</v>
      </c>
      <c r="E47" s="276">
        <v>39.085011452623149</v>
      </c>
      <c r="F47" s="373">
        <v>32.981355309641309</v>
      </c>
      <c r="G47" s="276">
        <v>15.537240782820408</v>
      </c>
      <c r="H47" s="276">
        <v>21.478616962893764</v>
      </c>
      <c r="I47" s="276">
        <v>28.113330683959802</v>
      </c>
      <c r="J47" s="276">
        <v>34.514505736480842</v>
      </c>
      <c r="K47" s="373">
        <v>23.290840087013954</v>
      </c>
    </row>
    <row r="48" spans="1:13" ht="17.399999999999999">
      <c r="A48" s="133" t="s">
        <v>231</v>
      </c>
      <c r="B48" s="246">
        <v>1.3066889194860196E-2</v>
      </c>
      <c r="C48" s="270">
        <v>1.8695131274708256E-2</v>
      </c>
      <c r="D48" s="270">
        <v>4.2193620359936491E-2</v>
      </c>
      <c r="E48" s="276">
        <v>9.0176537996319334E-2</v>
      </c>
      <c r="F48" s="373">
        <v>9.5594464727504647E-3</v>
      </c>
      <c r="G48" s="276">
        <v>4.1361923500615581E-4</v>
      </c>
      <c r="H48" s="276">
        <v>1.7527960494926443E-4</v>
      </c>
      <c r="I48" s="276">
        <v>8.9955421401926282E-4</v>
      </c>
      <c r="J48" s="276">
        <v>4.8978321058955776E-2</v>
      </c>
      <c r="K48" s="373">
        <v>8.1046133274089772E-4</v>
      </c>
    </row>
    <row r="49" spans="1:11" ht="17.399999999999999">
      <c r="A49" s="133" t="s">
        <v>232</v>
      </c>
      <c r="B49" s="246">
        <v>15.086830620029565</v>
      </c>
      <c r="C49" s="270">
        <v>22.344859726639303</v>
      </c>
      <c r="D49" s="270">
        <v>30.373473459003051</v>
      </c>
      <c r="E49" s="276">
        <v>38.994834914626828</v>
      </c>
      <c r="F49" s="373">
        <v>32.971795863168559</v>
      </c>
      <c r="G49" s="276">
        <v>15.536827163585404</v>
      </c>
      <c r="H49" s="276">
        <v>21.478441683288814</v>
      </c>
      <c r="I49" s="276">
        <v>28.112431129745787</v>
      </c>
      <c r="J49" s="276">
        <v>34.465527415421889</v>
      </c>
      <c r="K49" s="373">
        <v>23.290029625681218</v>
      </c>
    </row>
    <row r="50" spans="1:11" ht="17.399999999999999">
      <c r="A50" s="134" t="s">
        <v>213</v>
      </c>
      <c r="B50" s="246">
        <v>10.098763009937553</v>
      </c>
      <c r="C50" s="270">
        <v>15.806553136625793</v>
      </c>
      <c r="D50" s="270">
        <v>21.893629631817802</v>
      </c>
      <c r="E50" s="276">
        <v>30.108963621483078</v>
      </c>
      <c r="F50" s="373">
        <v>20.913370758085893</v>
      </c>
      <c r="G50" s="276">
        <v>10.746141719142914</v>
      </c>
      <c r="H50" s="276">
        <v>16.360566827151025</v>
      </c>
      <c r="I50" s="276">
        <v>24.305796215839084</v>
      </c>
      <c r="J50" s="276">
        <v>29.06104582179767</v>
      </c>
      <c r="K50" s="373">
        <v>12.811422005187268</v>
      </c>
    </row>
    <row r="51" spans="1:11" ht="17.399999999999999">
      <c r="A51" s="134" t="s">
        <v>214</v>
      </c>
      <c r="B51" s="246">
        <v>4.9880676100920045</v>
      </c>
      <c r="C51" s="270">
        <v>6.5383065900135096</v>
      </c>
      <c r="D51" s="270">
        <v>8.4798438271852543</v>
      </c>
      <c r="E51" s="276">
        <v>8.8858712931437598</v>
      </c>
      <c r="F51" s="373">
        <v>12.058425105082668</v>
      </c>
      <c r="G51" s="276">
        <v>4.7906854444424871</v>
      </c>
      <c r="H51" s="276">
        <v>5.1178748561377887</v>
      </c>
      <c r="I51" s="276">
        <v>3.8066349139066999</v>
      </c>
      <c r="J51" s="276">
        <v>5.4044815936242188</v>
      </c>
      <c r="K51" s="373">
        <v>10.478607620493948</v>
      </c>
    </row>
    <row r="52" spans="1:11" ht="17.399999999999999">
      <c r="A52" s="133" t="s">
        <v>215</v>
      </c>
      <c r="B52" s="246">
        <v>31.013899109386955</v>
      </c>
      <c r="C52" s="270">
        <v>23.720389864339392</v>
      </c>
      <c r="D52" s="270">
        <v>20.256450723303015</v>
      </c>
      <c r="E52" s="276">
        <v>15.936901037186328</v>
      </c>
      <c r="F52" s="373">
        <v>12.53800012587212</v>
      </c>
      <c r="G52" s="276">
        <v>36.971357789508069</v>
      </c>
      <c r="H52" s="276">
        <v>23.163052664436119</v>
      </c>
      <c r="I52" s="276">
        <v>20.732829978766073</v>
      </c>
      <c r="J52" s="276">
        <v>16.526213793938474</v>
      </c>
      <c r="K52" s="373">
        <v>9.2957043140241744</v>
      </c>
    </row>
    <row r="53" spans="1:11" ht="17.399999999999999">
      <c r="A53" s="134" t="s">
        <v>216</v>
      </c>
      <c r="B53" s="246">
        <v>25.651176698653405</v>
      </c>
      <c r="C53" s="270">
        <v>16.598867813791703</v>
      </c>
      <c r="D53" s="270">
        <v>14.263259101497624</v>
      </c>
      <c r="E53" s="276">
        <v>10.599687662768867</v>
      </c>
      <c r="F53" s="373">
        <v>8.6918848007085483</v>
      </c>
      <c r="G53" s="276">
        <v>32.421860029266142</v>
      </c>
      <c r="H53" s="276">
        <v>16.95773121713685</v>
      </c>
      <c r="I53" s="276">
        <v>14.44769664381205</v>
      </c>
      <c r="J53" s="276">
        <v>11.55018315859917</v>
      </c>
      <c r="K53" s="373">
        <v>6.6332716002572258</v>
      </c>
    </row>
    <row r="54" spans="1:11" ht="17.399999999999999">
      <c r="A54" s="133" t="s">
        <v>217</v>
      </c>
      <c r="B54" s="246">
        <v>5.3627224107335127</v>
      </c>
      <c r="C54" s="270">
        <v>7.1215220505476911</v>
      </c>
      <c r="D54" s="270">
        <v>5.9931916218053907</v>
      </c>
      <c r="E54" s="276">
        <v>5.3372133744174608</v>
      </c>
      <c r="F54" s="373">
        <v>3.8461153251635745</v>
      </c>
      <c r="G54" s="276">
        <v>4.5494977602419251</v>
      </c>
      <c r="H54" s="276">
        <v>6.2053214472992657</v>
      </c>
      <c r="I54" s="276">
        <v>6.2851333349540255</v>
      </c>
      <c r="J54" s="276">
        <v>4.9760306353393045</v>
      </c>
      <c r="K54" s="373">
        <v>2.662432713766949</v>
      </c>
    </row>
    <row r="55" spans="1:11" ht="17.399999999999999">
      <c r="A55" s="133" t="s">
        <v>218</v>
      </c>
      <c r="B55" s="246">
        <v>15.002830430806924</v>
      </c>
      <c r="C55" s="270">
        <v>9.5893310390723805</v>
      </c>
      <c r="D55" s="270">
        <v>8.0429051045587663</v>
      </c>
      <c r="E55" s="276">
        <v>7.3630307108098147</v>
      </c>
      <c r="F55" s="373">
        <v>8.7691332858026012</v>
      </c>
      <c r="G55" s="276">
        <v>13.715588649131726</v>
      </c>
      <c r="H55" s="276">
        <v>9.201583717118849</v>
      </c>
      <c r="I55" s="276">
        <v>8.4025815568836286</v>
      </c>
      <c r="J55" s="276">
        <v>7.5593082213847378</v>
      </c>
      <c r="K55" s="373">
        <v>6.0917030001049994</v>
      </c>
    </row>
    <row r="56" spans="1:11" ht="17.399999999999999">
      <c r="A56" s="133" t="s">
        <v>219</v>
      </c>
      <c r="B56" s="246">
        <v>5.6721072766279246</v>
      </c>
      <c r="C56" s="270">
        <v>4.3051500982791451</v>
      </c>
      <c r="D56" s="270">
        <v>3.3362205236046742</v>
      </c>
      <c r="E56" s="276">
        <v>2.5622428075496964</v>
      </c>
      <c r="F56" s="373">
        <v>4.1031884441755668</v>
      </c>
      <c r="G56" s="276">
        <v>5.6062024198742257</v>
      </c>
      <c r="H56" s="276">
        <v>4.4618560155323346</v>
      </c>
      <c r="I56" s="276">
        <v>2.9097009206123325</v>
      </c>
      <c r="J56" s="276">
        <v>2.6524627317127307</v>
      </c>
      <c r="K56" s="373">
        <v>1.7777790506528834</v>
      </c>
    </row>
    <row r="57" spans="1:11" ht="17.399999999999999">
      <c r="A57" s="133" t="s">
        <v>220</v>
      </c>
      <c r="B57" s="246">
        <v>5.5812420239729708</v>
      </c>
      <c r="C57" s="270">
        <v>3.2632792405838043</v>
      </c>
      <c r="D57" s="270">
        <v>2.9359751035453487</v>
      </c>
      <c r="E57" s="276">
        <v>3.1404817968309908</v>
      </c>
      <c r="F57" s="373">
        <v>2.6820318021777401</v>
      </c>
      <c r="G57" s="276">
        <v>4.865029530627079</v>
      </c>
      <c r="H57" s="276">
        <v>3.2734245083012539</v>
      </c>
      <c r="I57" s="276">
        <v>3.1112087662566288</v>
      </c>
      <c r="J57" s="276">
        <v>2.9710516960155666</v>
      </c>
      <c r="K57" s="373">
        <v>2.2309230465269465</v>
      </c>
    </row>
    <row r="58" spans="1:11" ht="17.399999999999999">
      <c r="A58" s="134" t="s">
        <v>221</v>
      </c>
      <c r="B58" s="246">
        <v>2.4788195935373634</v>
      </c>
      <c r="C58" s="270">
        <v>1.357366218333889</v>
      </c>
      <c r="D58" s="270">
        <v>1.6833303139024793</v>
      </c>
      <c r="E58" s="276">
        <v>2.1547533058473425</v>
      </c>
      <c r="F58" s="373">
        <v>1.8778649819186568</v>
      </c>
      <c r="G58" s="276">
        <v>2.2320442126542406</v>
      </c>
      <c r="H58" s="276">
        <v>1.2223135862246313</v>
      </c>
      <c r="I58" s="276">
        <v>1.9019354616244626</v>
      </c>
      <c r="J58" s="276">
        <v>1.9998239005492697</v>
      </c>
      <c r="K58" s="373">
        <v>1.5312936571945204</v>
      </c>
    </row>
    <row r="59" spans="1:11" ht="17.399999999999999">
      <c r="A59" s="134" t="s">
        <v>222</v>
      </c>
      <c r="B59" s="246">
        <v>3.1024224304356078</v>
      </c>
      <c r="C59" s="270">
        <v>1.9059130222499154</v>
      </c>
      <c r="D59" s="270">
        <v>1.2526447896428692</v>
      </c>
      <c r="E59" s="276">
        <v>0.98572849098364779</v>
      </c>
      <c r="F59" s="373">
        <v>0.80416682025908293</v>
      </c>
      <c r="G59" s="276">
        <v>2.632985317972838</v>
      </c>
      <c r="H59" s="276">
        <v>2.0511109220766226</v>
      </c>
      <c r="I59" s="276">
        <v>1.2092733046321658</v>
      </c>
      <c r="J59" s="276">
        <v>0.97122779546629689</v>
      </c>
      <c r="K59" s="373">
        <v>0.69962938933242602</v>
      </c>
    </row>
    <row r="60" spans="1:11" ht="17.399999999999999">
      <c r="A60" s="133" t="s">
        <v>223</v>
      </c>
      <c r="B60" s="246">
        <v>3.7494811302060582</v>
      </c>
      <c r="C60" s="270">
        <v>2.0209017002094307</v>
      </c>
      <c r="D60" s="270">
        <v>1.7707094774087428</v>
      </c>
      <c r="E60" s="276">
        <v>1.6603061064291282</v>
      </c>
      <c r="F60" s="373">
        <v>1.9839130394492941</v>
      </c>
      <c r="G60" s="276">
        <v>3.2443566986304213</v>
      </c>
      <c r="H60" s="276">
        <v>1.4663031932852593</v>
      </c>
      <c r="I60" s="276">
        <v>2.3816718700146682</v>
      </c>
      <c r="J60" s="276">
        <v>1.9357937936564398</v>
      </c>
      <c r="K60" s="373">
        <v>2.0830009029251704</v>
      </c>
    </row>
    <row r="61" spans="1:11" ht="17.399999999999999">
      <c r="A61" s="133" t="s">
        <v>224</v>
      </c>
      <c r="B61" s="246">
        <v>5.7106005073637425</v>
      </c>
      <c r="C61" s="270">
        <v>5.3662598698534234</v>
      </c>
      <c r="D61" s="270">
        <v>5.8668826194392638</v>
      </c>
      <c r="E61" s="276">
        <v>5.4382270583319388</v>
      </c>
      <c r="F61" s="373">
        <v>4.1430935675837643</v>
      </c>
      <c r="G61" s="276">
        <v>5.6856433412290333</v>
      </c>
      <c r="H61" s="276">
        <v>5.4808293018855556</v>
      </c>
      <c r="I61" s="276">
        <v>5.1935221886954359</v>
      </c>
      <c r="J61" s="276">
        <v>5.3631056830165438</v>
      </c>
      <c r="K61" s="373">
        <v>3.3861248095433427</v>
      </c>
    </row>
    <row r="62" spans="1:11" ht="17.399999999999999">
      <c r="A62" s="134" t="s">
        <v>225</v>
      </c>
      <c r="B62" s="246">
        <v>1.7315161455174266</v>
      </c>
      <c r="C62" s="270">
        <v>1.2521670925038297</v>
      </c>
      <c r="D62" s="270">
        <v>1.2943055054462431</v>
      </c>
      <c r="E62" s="276">
        <v>1.0282759309733427</v>
      </c>
      <c r="F62" s="373">
        <v>0.83748525567235377</v>
      </c>
      <c r="G62" s="276">
        <v>1.471712025625608</v>
      </c>
      <c r="H62" s="276">
        <v>1.571149598814884</v>
      </c>
      <c r="I62" s="276">
        <v>1.5136919653915391</v>
      </c>
      <c r="J62" s="276">
        <v>0.84868602762009304</v>
      </c>
      <c r="K62" s="373">
        <v>0.71330184145112918</v>
      </c>
    </row>
    <row r="63" spans="1:11" ht="17.399999999999999">
      <c r="A63" s="134" t="s">
        <v>226</v>
      </c>
      <c r="B63" s="246">
        <v>0.76539612162012605</v>
      </c>
      <c r="C63" s="270">
        <v>0.8406119537999508</v>
      </c>
      <c r="D63" s="270">
        <v>0.69285589061567876</v>
      </c>
      <c r="E63" s="276">
        <v>1.3271578755785951</v>
      </c>
      <c r="F63" s="373">
        <v>1.0840766389552758</v>
      </c>
      <c r="G63" s="276">
        <v>0.46964387111898231</v>
      </c>
      <c r="H63" s="276">
        <v>0.97303034977854441</v>
      </c>
      <c r="I63" s="276">
        <v>0.88563834463154278</v>
      </c>
      <c r="J63" s="276">
        <v>1.4543821612260208</v>
      </c>
      <c r="K63" s="373">
        <v>0.87028351974097806</v>
      </c>
    </row>
    <row r="64" spans="1:11" ht="17.399999999999999">
      <c r="A64" s="134" t="s">
        <v>227</v>
      </c>
      <c r="B64" s="246">
        <v>3.2136882402261842</v>
      </c>
      <c r="C64" s="270">
        <v>3.2734808235496438</v>
      </c>
      <c r="D64" s="270">
        <v>3.8797212233773424</v>
      </c>
      <c r="E64" s="276">
        <v>3.0827932517800019</v>
      </c>
      <c r="F64" s="373">
        <v>2.221531672956135</v>
      </c>
      <c r="G64" s="276">
        <v>3.7442874444844247</v>
      </c>
      <c r="H64" s="276">
        <v>2.9366493532921272</v>
      </c>
      <c r="I64" s="276">
        <v>2.7941918786723545</v>
      </c>
      <c r="J64" s="276">
        <v>3.0600374941704303</v>
      </c>
      <c r="K64" s="373">
        <v>1.8025394483512358</v>
      </c>
    </row>
    <row r="65" spans="1:11" ht="17.399999999999999">
      <c r="A65" s="133" t="s">
        <v>228</v>
      </c>
      <c r="B65" s="246">
        <v>0.11445882415551281</v>
      </c>
      <c r="C65" s="270">
        <v>0.41838299920874661</v>
      </c>
      <c r="D65" s="270">
        <v>0.35849009095159823</v>
      </c>
      <c r="E65" s="276">
        <v>0.33331991738110006</v>
      </c>
      <c r="F65" s="373">
        <v>14.697411894093214</v>
      </c>
      <c r="G65" s="276">
        <v>9.2689684711413534E-2</v>
      </c>
      <c r="H65" s="276">
        <v>0.54869312548288818</v>
      </c>
      <c r="I65" s="276">
        <v>0.1227750599851988</v>
      </c>
      <c r="J65" s="276">
        <v>0.38905655128092348</v>
      </c>
      <c r="K65" s="373">
        <v>36.037668475018272</v>
      </c>
    </row>
    <row r="66" spans="1:11" ht="17.399999999999999">
      <c r="A66" s="133" t="s">
        <v>173</v>
      </c>
      <c r="B66" s="273">
        <v>100</v>
      </c>
      <c r="C66" s="273">
        <v>100</v>
      </c>
      <c r="D66" s="277">
        <v>100</v>
      </c>
      <c r="E66" s="278">
        <v>99.999999999999986</v>
      </c>
      <c r="F66" s="373">
        <v>100</v>
      </c>
      <c r="G66" s="505">
        <v>100</v>
      </c>
      <c r="H66" s="505">
        <v>100.00000000000003</v>
      </c>
      <c r="I66" s="505">
        <v>100</v>
      </c>
      <c r="J66" s="505">
        <v>100</v>
      </c>
      <c r="K66" s="373">
        <v>100</v>
      </c>
    </row>
    <row r="67" spans="1:11" ht="17.399999999999999">
      <c r="A67" s="279"/>
      <c r="B67" s="280"/>
      <c r="C67" s="280"/>
      <c r="D67" s="280"/>
      <c r="E67" s="279"/>
      <c r="F67" s="279"/>
      <c r="G67" s="279"/>
      <c r="H67" s="279"/>
      <c r="I67" s="279"/>
      <c r="J67" s="279"/>
      <c r="K67" s="279"/>
    </row>
    <row r="68" spans="1:11" ht="17.399999999999999">
      <c r="A68" s="279"/>
      <c r="B68" s="280"/>
      <c r="C68" s="280"/>
      <c r="D68" s="280"/>
      <c r="E68" s="279"/>
      <c r="F68" s="279"/>
      <c r="G68" s="279"/>
      <c r="H68" s="279"/>
      <c r="I68" s="279"/>
      <c r="J68" s="279"/>
      <c r="K68" s="279"/>
    </row>
    <row r="69" spans="1:11" ht="17.399999999999999">
      <c r="A69" s="560" t="s">
        <v>233</v>
      </c>
      <c r="B69" s="560"/>
      <c r="C69" s="560"/>
      <c r="D69" s="560"/>
      <c r="E69" s="560"/>
      <c r="F69" s="560"/>
      <c r="G69" s="560"/>
      <c r="H69" s="560"/>
      <c r="I69" s="560"/>
      <c r="J69" s="281"/>
      <c r="K69" s="281"/>
    </row>
    <row r="70" spans="1:11" ht="17.399999999999999">
      <c r="A70" s="560" t="s">
        <v>234</v>
      </c>
      <c r="B70" s="560"/>
      <c r="C70" s="560"/>
      <c r="D70" s="560"/>
      <c r="E70" s="560"/>
      <c r="F70" s="560"/>
      <c r="G70" s="560"/>
      <c r="H70" s="560"/>
      <c r="I70" s="560"/>
      <c r="J70" s="281"/>
      <c r="K70" s="281"/>
    </row>
  </sheetData>
  <mergeCells count="3">
    <mergeCell ref="A2:K2"/>
    <mergeCell ref="A69:I69"/>
    <mergeCell ref="A70:I70"/>
  </mergeCells>
  <phoneticPr fontId="5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87"/>
  <sheetViews>
    <sheetView topLeftCell="A2" workbookViewId="0">
      <selection activeCell="C6" sqref="C6"/>
    </sheetView>
  </sheetViews>
  <sheetFormatPr defaultRowHeight="14.4"/>
  <cols>
    <col min="1" max="1" width="12.88671875" customWidth="1"/>
    <col min="2" max="2" width="10.33203125" customWidth="1"/>
    <col min="3" max="3" width="19.33203125" customWidth="1"/>
    <col min="4" max="4" width="19" customWidth="1"/>
    <col min="5" max="5" width="18.6640625" style="18" customWidth="1"/>
    <col min="6" max="6" width="16.33203125" style="18" customWidth="1"/>
    <col min="7" max="7" width="22.33203125" customWidth="1"/>
    <col min="8" max="8" width="19.109375" bestFit="1" customWidth="1"/>
    <col min="9" max="9" width="9" bestFit="1" customWidth="1"/>
  </cols>
  <sheetData>
    <row r="1" spans="1:9" ht="18.600000000000001">
      <c r="A1" s="561" t="s">
        <v>383</v>
      </c>
      <c r="B1" s="562"/>
      <c r="C1" s="562"/>
      <c r="D1" s="562"/>
      <c r="E1" s="562"/>
      <c r="F1" s="562"/>
      <c r="G1" s="563"/>
    </row>
    <row r="2" spans="1:9" ht="109.2">
      <c r="A2" s="282" t="s">
        <v>235</v>
      </c>
      <c r="B2" s="282" t="s">
        <v>236</v>
      </c>
      <c r="C2" s="282" t="s">
        <v>237</v>
      </c>
      <c r="D2" s="282" t="s">
        <v>238</v>
      </c>
      <c r="E2" s="282" t="s">
        <v>239</v>
      </c>
      <c r="F2" s="282" t="s">
        <v>240</v>
      </c>
      <c r="G2" s="283" t="s">
        <v>241</v>
      </c>
    </row>
    <row r="3" spans="1:9" ht="15.6">
      <c r="A3" s="284">
        <v>2019</v>
      </c>
      <c r="B3" s="285" t="s">
        <v>126</v>
      </c>
      <c r="C3" s="286">
        <v>16959.875062472442</v>
      </c>
      <c r="D3" s="286">
        <v>19192.23411625353</v>
      </c>
      <c r="E3" s="286">
        <v>17274.481282755532</v>
      </c>
      <c r="F3" s="286">
        <v>1917.752833498</v>
      </c>
      <c r="G3" s="286">
        <v>2232.3590537810906</v>
      </c>
      <c r="H3" s="18"/>
    </row>
    <row r="4" spans="1:9" ht="15.6">
      <c r="A4" s="284">
        <v>2020</v>
      </c>
      <c r="B4" s="285" t="s">
        <v>126</v>
      </c>
      <c r="C4" s="286">
        <v>12700.943807825999</v>
      </c>
      <c r="D4" s="286">
        <v>12522.684443847469</v>
      </c>
      <c r="E4" s="286">
        <v>11663.617142325269</v>
      </c>
      <c r="F4" s="286">
        <v>859.06730152220018</v>
      </c>
      <c r="G4" s="286">
        <v>-178.25936397853002</v>
      </c>
      <c r="H4" s="18"/>
    </row>
    <row r="5" spans="1:9" ht="15.6">
      <c r="A5" s="284">
        <v>2021</v>
      </c>
      <c r="B5" s="285" t="s">
        <v>126</v>
      </c>
      <c r="C5" s="286">
        <v>20843.96495246192</v>
      </c>
      <c r="D5" s="286">
        <v>18907.788713772432</v>
      </c>
      <c r="E5" s="286">
        <v>18255.572467601432</v>
      </c>
      <c r="F5" s="286">
        <v>652.21624617099997</v>
      </c>
      <c r="G5" s="286">
        <v>-1936.1762386894879</v>
      </c>
      <c r="H5" s="18"/>
    </row>
    <row r="6" spans="1:9" ht="15.6">
      <c r="A6" s="284">
        <v>2022</v>
      </c>
      <c r="B6" s="285" t="s">
        <v>126</v>
      </c>
      <c r="C6" s="286">
        <v>25590.547409467534</v>
      </c>
      <c r="D6" s="286">
        <v>26796.754862631689</v>
      </c>
      <c r="E6" s="286">
        <v>26446.685163746693</v>
      </c>
      <c r="F6" s="286">
        <v>350.06969888499998</v>
      </c>
      <c r="G6" s="286">
        <v>1206.2074531641576</v>
      </c>
      <c r="H6" s="18"/>
      <c r="I6" s="18"/>
    </row>
    <row r="7" spans="1:9" ht="15.6">
      <c r="A7" s="284">
        <v>2023</v>
      </c>
      <c r="B7" s="373" t="s">
        <v>126</v>
      </c>
      <c r="C7" s="374">
        <v>35917.619307638626</v>
      </c>
      <c r="D7" s="374">
        <v>35962.392442685414</v>
      </c>
      <c r="E7" s="374">
        <v>35751.919761403406</v>
      </c>
      <c r="F7" s="374">
        <v>210.472681282</v>
      </c>
      <c r="G7" s="374">
        <v>44.773135046790458</v>
      </c>
    </row>
    <row r="8" spans="1:9" ht="15.6">
      <c r="A8" s="284">
        <v>2019</v>
      </c>
      <c r="B8" s="284" t="s">
        <v>133</v>
      </c>
      <c r="C8" s="286">
        <v>5349.6286263550292</v>
      </c>
      <c r="D8" s="286">
        <v>4770.5706321264297</v>
      </c>
      <c r="E8" s="286">
        <v>4293.2486515734299</v>
      </c>
      <c r="F8" s="286">
        <v>477.321980553</v>
      </c>
      <c r="G8" s="286">
        <v>-579.057994228599</v>
      </c>
      <c r="H8" s="18"/>
    </row>
    <row r="9" spans="1:9" ht="15.6">
      <c r="A9" s="284"/>
      <c r="B9" s="284" t="s">
        <v>132</v>
      </c>
      <c r="C9" s="286">
        <v>3899.140521606957</v>
      </c>
      <c r="D9" s="286">
        <v>5288.4662947698353</v>
      </c>
      <c r="E9" s="286">
        <v>4337.3782756298351</v>
      </c>
      <c r="F9" s="286">
        <v>951.08801914000003</v>
      </c>
      <c r="G9" s="286">
        <v>1389.3257731628785</v>
      </c>
      <c r="H9" s="18"/>
    </row>
    <row r="10" spans="1:9" ht="15.6">
      <c r="A10" s="284"/>
      <c r="B10" s="284" t="s">
        <v>131</v>
      </c>
      <c r="C10" s="286">
        <v>4007.3942025955148</v>
      </c>
      <c r="D10" s="286">
        <v>4597.8655225303683</v>
      </c>
      <c r="E10" s="286">
        <v>4528.6382318613687</v>
      </c>
      <c r="F10" s="286">
        <v>69.227290668999999</v>
      </c>
      <c r="G10" s="286">
        <v>590.47131993485323</v>
      </c>
      <c r="H10" s="287"/>
    </row>
    <row r="11" spans="1:9" ht="15.6">
      <c r="A11" s="284"/>
      <c r="B11" s="284" t="s">
        <v>130</v>
      </c>
      <c r="C11" s="286">
        <v>3703.7117119149398</v>
      </c>
      <c r="D11" s="286">
        <v>4535.3316668268981</v>
      </c>
      <c r="E11" s="286">
        <v>4115.2161236908978</v>
      </c>
      <c r="F11" s="286">
        <v>420.11554313599999</v>
      </c>
      <c r="G11" s="286">
        <v>831.61995491195796</v>
      </c>
      <c r="H11" s="18"/>
    </row>
    <row r="12" spans="1:9" ht="15.6">
      <c r="A12" s="284">
        <v>2020</v>
      </c>
      <c r="B12" s="284" t="s">
        <v>133</v>
      </c>
      <c r="C12" s="288">
        <v>3506.55</v>
      </c>
      <c r="D12" s="286">
        <v>3194.5</v>
      </c>
      <c r="E12" s="286">
        <v>3075.6175510990001</v>
      </c>
      <c r="F12" s="286">
        <v>118.88244890099999</v>
      </c>
      <c r="G12" s="286">
        <v>-312.05000000000018</v>
      </c>
      <c r="I12" s="18"/>
    </row>
    <row r="13" spans="1:9" ht="15.6">
      <c r="A13" s="284"/>
      <c r="B13" s="284" t="s">
        <v>132</v>
      </c>
      <c r="C13" s="286">
        <v>3184.5927290059999</v>
      </c>
      <c r="D13" s="286">
        <v>2993.4643347087299</v>
      </c>
      <c r="E13" s="286">
        <v>2887.9499946037299</v>
      </c>
      <c r="F13" s="286">
        <v>105.514340105</v>
      </c>
      <c r="G13" s="286">
        <v>-191.12839429727001</v>
      </c>
      <c r="H13" s="18"/>
      <c r="I13" s="18"/>
    </row>
    <row r="14" spans="1:9" ht="15.6">
      <c r="A14" s="284"/>
      <c r="B14" s="284" t="s">
        <v>131</v>
      </c>
      <c r="C14" s="286">
        <v>2433.232077136</v>
      </c>
      <c r="D14" s="286">
        <v>2224.9531546910594</v>
      </c>
      <c r="E14" s="286">
        <v>2002.1963923980593</v>
      </c>
      <c r="F14" s="286">
        <v>222.75676229300001</v>
      </c>
      <c r="G14" s="286">
        <v>-208.27892244494069</v>
      </c>
      <c r="H14" s="36"/>
      <c r="I14" s="18"/>
    </row>
    <row r="15" spans="1:9" ht="15.6">
      <c r="A15" s="284"/>
      <c r="B15" s="284" t="s">
        <v>130</v>
      </c>
      <c r="C15" s="286">
        <v>3576.567853432</v>
      </c>
      <c r="D15" s="286">
        <v>4109.7699373988316</v>
      </c>
      <c r="E15" s="286">
        <v>3697.8561871756315</v>
      </c>
      <c r="F15" s="286">
        <v>411.9137502232</v>
      </c>
      <c r="G15" s="286">
        <v>533.20208396683165</v>
      </c>
    </row>
    <row r="16" spans="1:9" ht="15.6">
      <c r="A16" s="284">
        <v>2021</v>
      </c>
      <c r="B16" s="284" t="s">
        <v>133</v>
      </c>
      <c r="C16" s="288">
        <v>5940.5814754879993</v>
      </c>
      <c r="D16" s="288">
        <v>5766.6188858957939</v>
      </c>
      <c r="E16" s="289">
        <v>5482.0794082797938</v>
      </c>
      <c r="F16" s="288">
        <v>284.539477616</v>
      </c>
      <c r="G16" s="286">
        <v>-173.9625895922054</v>
      </c>
      <c r="H16" s="18"/>
    </row>
    <row r="17" spans="1:9" ht="15.6">
      <c r="A17" s="284"/>
      <c r="B17" s="284" t="s">
        <v>132</v>
      </c>
      <c r="C17" s="288">
        <v>5335.8613035049993</v>
      </c>
      <c r="D17" s="288">
        <v>5136.5551487639905</v>
      </c>
      <c r="E17" s="286">
        <v>4956.7359472079906</v>
      </c>
      <c r="F17" s="286">
        <v>179.81920155600002</v>
      </c>
      <c r="G17" s="286">
        <v>-199.30615474100887</v>
      </c>
    </row>
    <row r="18" spans="1:9" ht="15.6">
      <c r="A18" s="284"/>
      <c r="B18" s="284" t="s">
        <v>131</v>
      </c>
      <c r="C18" s="286">
        <v>4692.3343244279995</v>
      </c>
      <c r="D18" s="286">
        <v>5019.6827244793803</v>
      </c>
      <c r="E18" s="286">
        <v>4955.2882918633804</v>
      </c>
      <c r="F18" s="286">
        <v>64.394432616000003</v>
      </c>
      <c r="G18" s="286">
        <v>327.34840005138085</v>
      </c>
    </row>
    <row r="19" spans="1:9" ht="15.6">
      <c r="A19" s="31"/>
      <c r="B19" s="284" t="s">
        <v>130</v>
      </c>
      <c r="C19" s="286">
        <v>4875.1878490409199</v>
      </c>
      <c r="D19" s="286">
        <v>2984.9319546332649</v>
      </c>
      <c r="E19" s="286">
        <v>2861.4688202502648</v>
      </c>
      <c r="F19" s="286">
        <v>123.463134383</v>
      </c>
      <c r="G19" s="286">
        <v>-1890.255894407655</v>
      </c>
    </row>
    <row r="20" spans="1:9" ht="15.6">
      <c r="A20" s="284">
        <v>2022</v>
      </c>
      <c r="B20" s="284" t="s">
        <v>133</v>
      </c>
      <c r="C20" s="288">
        <v>5362.8279455277852</v>
      </c>
      <c r="D20" s="288">
        <v>6359.6083318650635</v>
      </c>
      <c r="E20" s="288">
        <v>6160.0073118080636</v>
      </c>
      <c r="F20" s="288">
        <v>199.601020057</v>
      </c>
      <c r="G20" s="288">
        <v>996.78038633727851</v>
      </c>
    </row>
    <row r="21" spans="1:9" ht="15.6">
      <c r="A21" s="31"/>
      <c r="B21" s="284" t="s">
        <v>132</v>
      </c>
      <c r="C21" s="288">
        <v>6343.5317765559921</v>
      </c>
      <c r="D21" s="288">
        <v>5934.146080264537</v>
      </c>
      <c r="E21" s="288">
        <v>5909.104850198537</v>
      </c>
      <c r="F21" s="288">
        <v>25.041230065999997</v>
      </c>
      <c r="G21" s="288">
        <v>-409.38569629145513</v>
      </c>
      <c r="H21" s="290"/>
    </row>
    <row r="22" spans="1:9" ht="15.6">
      <c r="A22" s="31"/>
      <c r="B22" s="284" t="s">
        <v>131</v>
      </c>
      <c r="C22" s="288">
        <v>6388.5141678322161</v>
      </c>
      <c r="D22" s="288">
        <v>7400.8868237214319</v>
      </c>
      <c r="E22" s="288">
        <v>7391.2614578944322</v>
      </c>
      <c r="F22" s="288">
        <v>9.6253658269999995</v>
      </c>
      <c r="G22" s="288">
        <v>1012.3726558892156</v>
      </c>
      <c r="H22" s="290"/>
    </row>
    <row r="23" spans="1:9" ht="15.6">
      <c r="A23" s="31"/>
      <c r="B23" s="284" t="s">
        <v>130</v>
      </c>
      <c r="C23" s="286">
        <v>7495.6735195515412</v>
      </c>
      <c r="D23" s="286">
        <v>7102.1136267806596</v>
      </c>
      <c r="E23" s="286">
        <v>6986.3115438456598</v>
      </c>
      <c r="F23" s="286">
        <v>115.802082935</v>
      </c>
      <c r="G23" s="286">
        <v>-393.55989277088133</v>
      </c>
      <c r="I23" s="3"/>
    </row>
    <row r="24" spans="1:9" ht="15.6">
      <c r="A24" s="284">
        <v>2023</v>
      </c>
      <c r="B24" s="495" t="s">
        <v>133</v>
      </c>
      <c r="C24" s="496">
        <v>14108.33106785059</v>
      </c>
      <c r="D24" s="496">
        <v>12693.61950327559</v>
      </c>
      <c r="E24" s="496">
        <v>12642.71106783759</v>
      </c>
      <c r="F24" s="496">
        <v>50.908435437999998</v>
      </c>
      <c r="G24" s="496">
        <v>-1414.7115645749977</v>
      </c>
    </row>
    <row r="25" spans="1:9" ht="15.6">
      <c r="B25" s="495" t="s">
        <v>132</v>
      </c>
      <c r="C25" s="375">
        <v>9041.237099407017</v>
      </c>
      <c r="D25" s="375">
        <v>10346.603850588153</v>
      </c>
      <c r="E25" s="375">
        <v>10310.650978250154</v>
      </c>
      <c r="F25" s="375">
        <v>35.952872337999999</v>
      </c>
      <c r="G25" s="375">
        <v>1305.3667511811368</v>
      </c>
      <c r="H25" s="3"/>
    </row>
    <row r="26" spans="1:9" ht="15.6">
      <c r="A26" s="284"/>
      <c r="B26" s="372" t="s">
        <v>131</v>
      </c>
      <c r="C26" s="375">
        <v>6301.9487557078537</v>
      </c>
      <c r="D26" s="375">
        <v>6435.1302070662177</v>
      </c>
      <c r="E26" s="375">
        <v>6343.6912765172183</v>
      </c>
      <c r="F26" s="375">
        <v>91.438930549000005</v>
      </c>
      <c r="G26" s="375">
        <v>133.18145135836403</v>
      </c>
      <c r="H26" s="3"/>
    </row>
    <row r="27" spans="1:9" ht="15.6">
      <c r="A27" s="284"/>
      <c r="B27" s="495" t="s">
        <v>130</v>
      </c>
      <c r="C27" s="497">
        <v>6466.1023846731623</v>
      </c>
      <c r="D27" s="497">
        <v>6487.0388817554503</v>
      </c>
      <c r="E27" s="497">
        <v>6454.86643879845</v>
      </c>
      <c r="F27" s="497">
        <v>32.172442957000001</v>
      </c>
      <c r="G27" s="497">
        <v>20.93649708228736</v>
      </c>
      <c r="H27" s="18"/>
      <c r="I27" s="18"/>
    </row>
    <row r="28" spans="1:9" ht="15.6">
      <c r="A28" s="284">
        <v>2019</v>
      </c>
      <c r="B28" s="284" t="s">
        <v>134</v>
      </c>
      <c r="C28" s="291">
        <v>1772.2735190747601</v>
      </c>
      <c r="D28" s="291">
        <v>1650.06083542184</v>
      </c>
      <c r="E28" s="291">
        <v>1352.35512329684</v>
      </c>
      <c r="F28" s="291">
        <v>297.70571212499999</v>
      </c>
      <c r="G28" s="286">
        <v>-122.21268365292008</v>
      </c>
      <c r="H28" s="18"/>
    </row>
    <row r="29" spans="1:9" ht="15.6">
      <c r="A29" s="284"/>
      <c r="B29" s="284" t="s">
        <v>135</v>
      </c>
      <c r="C29" s="291">
        <v>929.47594257666003</v>
      </c>
      <c r="D29" s="291">
        <v>1433.2739619939</v>
      </c>
      <c r="E29" s="291">
        <v>1349.1946454059</v>
      </c>
      <c r="F29" s="291">
        <v>84.079316587999998</v>
      </c>
      <c r="G29" s="286">
        <v>503.79801941723997</v>
      </c>
      <c r="H29" s="18"/>
    </row>
    <row r="30" spans="1:9" ht="15.6">
      <c r="A30" s="284"/>
      <c r="B30" s="284" t="s">
        <v>136</v>
      </c>
      <c r="C30" s="291">
        <v>1001.96225026352</v>
      </c>
      <c r="D30" s="291">
        <v>1451.9968694111581</v>
      </c>
      <c r="E30" s="291">
        <v>1413.666354988158</v>
      </c>
      <c r="F30" s="291">
        <v>38.330514422999997</v>
      </c>
      <c r="G30" s="286">
        <v>450.03461914763807</v>
      </c>
      <c r="H30" s="18"/>
    </row>
    <row r="31" spans="1:9" ht="15.6">
      <c r="A31" s="284"/>
      <c r="B31" s="284" t="s">
        <v>137</v>
      </c>
      <c r="C31" s="286">
        <v>1417.92456324405</v>
      </c>
      <c r="D31" s="286">
        <v>1634.941705935136</v>
      </c>
      <c r="E31" s="286">
        <v>1613.9666796021361</v>
      </c>
      <c r="F31" s="286">
        <v>20.975026332999999</v>
      </c>
      <c r="G31" s="286">
        <v>217.01714269108606</v>
      </c>
      <c r="H31" s="18"/>
    </row>
    <row r="32" spans="1:9" ht="15.6">
      <c r="A32" s="284"/>
      <c r="B32" s="284" t="s">
        <v>138</v>
      </c>
      <c r="C32" s="286">
        <v>1547.0346496382581</v>
      </c>
      <c r="D32" s="286">
        <v>1510.1342912859961</v>
      </c>
      <c r="E32" s="286">
        <v>1461.9620402329961</v>
      </c>
      <c r="F32" s="286">
        <v>48.172251052999997</v>
      </c>
      <c r="G32" s="286">
        <v>-36.900358352261946</v>
      </c>
      <c r="H32" s="18"/>
    </row>
    <row r="33" spans="1:9" ht="15.6">
      <c r="A33" s="284"/>
      <c r="B33" s="284" t="s">
        <v>139</v>
      </c>
      <c r="C33" s="286">
        <v>1042.434989713207</v>
      </c>
      <c r="D33" s="286">
        <v>1452.7895253092361</v>
      </c>
      <c r="E33" s="286">
        <v>1452.7095120262361</v>
      </c>
      <c r="F33" s="286">
        <v>8.0013283000000004E-2</v>
      </c>
      <c r="G33" s="286">
        <v>410.35453559602911</v>
      </c>
      <c r="H33" s="18"/>
    </row>
    <row r="34" spans="1:9" ht="15.6">
      <c r="A34" s="284"/>
      <c r="B34" s="284" t="s">
        <v>140</v>
      </c>
      <c r="C34" s="286">
        <v>1403.2194613947161</v>
      </c>
      <c r="D34" s="286">
        <v>1579.6228455730459</v>
      </c>
      <c r="E34" s="286">
        <v>1429.8378455730458</v>
      </c>
      <c r="F34" s="286">
        <v>149.785</v>
      </c>
      <c r="G34" s="286">
        <v>176.40338417832982</v>
      </c>
      <c r="H34" s="18"/>
    </row>
    <row r="35" spans="1:9" ht="15.6">
      <c r="A35" s="284"/>
      <c r="B35" s="284" t="s">
        <v>141</v>
      </c>
      <c r="C35" s="291">
        <v>1356.1079470798391</v>
      </c>
      <c r="D35" s="291">
        <v>1489.8569002514882</v>
      </c>
      <c r="E35" s="286">
        <v>1443.5808811114882</v>
      </c>
      <c r="F35" s="286">
        <v>46.276019140000002</v>
      </c>
      <c r="G35" s="286">
        <v>133.74895317164919</v>
      </c>
      <c r="H35" s="18"/>
    </row>
    <row r="36" spans="1:9" ht="15.6">
      <c r="A36" s="284"/>
      <c r="B36" s="284" t="s">
        <v>142</v>
      </c>
      <c r="C36" s="286">
        <v>1139.8131131324019</v>
      </c>
      <c r="D36" s="286">
        <v>2218.9865489453014</v>
      </c>
      <c r="E36" s="286">
        <v>1463.9595489453013</v>
      </c>
      <c r="F36" s="286">
        <v>755.02700000000004</v>
      </c>
      <c r="G36" s="286">
        <v>1079.1734358128995</v>
      </c>
      <c r="H36" s="18"/>
    </row>
    <row r="37" spans="1:9" ht="15.6">
      <c r="A37" s="284"/>
      <c r="B37" s="284" t="s">
        <v>143</v>
      </c>
      <c r="C37" s="291">
        <v>2518.686566494579</v>
      </c>
      <c r="D37" s="291">
        <v>1543.2454248398069</v>
      </c>
      <c r="E37" s="286">
        <v>1464.1058056718068</v>
      </c>
      <c r="F37" s="286">
        <v>79.139619167999996</v>
      </c>
      <c r="G37" s="286">
        <v>-975.44114165477208</v>
      </c>
      <c r="H37" s="18"/>
    </row>
    <row r="38" spans="1:9" ht="15.6">
      <c r="A38" s="284"/>
      <c r="B38" s="284" t="s">
        <v>144</v>
      </c>
      <c r="C38" s="286">
        <v>1434.5941110257759</v>
      </c>
      <c r="D38" s="286">
        <v>1468.2923072726521</v>
      </c>
      <c r="E38" s="286">
        <v>1380.5495132036522</v>
      </c>
      <c r="F38" s="286">
        <v>87.742794068999999</v>
      </c>
      <c r="G38" s="286">
        <v>33.69819624687625</v>
      </c>
      <c r="H38" s="18"/>
    </row>
    <row r="39" spans="1:9" ht="15.6">
      <c r="A39" s="284"/>
      <c r="B39" s="284" t="s">
        <v>145</v>
      </c>
      <c r="C39" s="291">
        <v>1396.3479488346741</v>
      </c>
      <c r="D39" s="291">
        <v>1759.0329000139709</v>
      </c>
      <c r="E39" s="286">
        <v>1448.5933326979709</v>
      </c>
      <c r="F39" s="286">
        <v>310.43956731600002</v>
      </c>
      <c r="G39" s="286">
        <v>362.68495117929683</v>
      </c>
      <c r="H39" s="18"/>
    </row>
    <row r="40" spans="1:9" ht="15.6">
      <c r="A40" s="284">
        <v>2020</v>
      </c>
      <c r="B40" s="284" t="s">
        <v>134</v>
      </c>
      <c r="C40" s="286">
        <v>1243.3178928529999</v>
      </c>
      <c r="D40" s="286">
        <v>1706.6835861916509</v>
      </c>
      <c r="E40" s="286">
        <v>1514.2042183616509</v>
      </c>
      <c r="F40" s="286">
        <v>192.47936783</v>
      </c>
      <c r="G40" s="286">
        <v>463.365693338651</v>
      </c>
      <c r="H40" s="18"/>
      <c r="I40" s="18"/>
    </row>
    <row r="41" spans="1:9" ht="15.6">
      <c r="A41" s="284"/>
      <c r="B41" s="284" t="s">
        <v>135</v>
      </c>
      <c r="C41" s="291">
        <v>1104.347303325</v>
      </c>
      <c r="D41" s="291">
        <v>1438.8251302736398</v>
      </c>
      <c r="E41" s="286">
        <v>1279.7472719584398</v>
      </c>
      <c r="F41" s="286">
        <v>159.07785831520002</v>
      </c>
      <c r="G41" s="286">
        <v>334.47782694863986</v>
      </c>
      <c r="H41" s="18"/>
      <c r="I41" s="18"/>
    </row>
    <row r="42" spans="1:9" ht="15.6">
      <c r="A42" s="284"/>
      <c r="B42" s="284" t="s">
        <v>136</v>
      </c>
      <c r="C42" s="286">
        <v>1228.9026572539999</v>
      </c>
      <c r="D42" s="286">
        <v>964.26122093354002</v>
      </c>
      <c r="E42" s="286">
        <v>903.90469685554001</v>
      </c>
      <c r="F42" s="286">
        <v>60.356524078</v>
      </c>
      <c r="G42" s="286">
        <v>-264.64143632045989</v>
      </c>
      <c r="H42" s="18"/>
      <c r="I42" s="18"/>
    </row>
    <row r="43" spans="1:9" ht="15.6">
      <c r="A43" s="284"/>
      <c r="B43" s="284" t="s">
        <v>137</v>
      </c>
      <c r="C43" s="286">
        <v>735.17093676299999</v>
      </c>
      <c r="D43" s="286">
        <v>686.15833267918003</v>
      </c>
      <c r="E43" s="286">
        <v>554.76119907717998</v>
      </c>
      <c r="F43" s="286">
        <v>131.397133602</v>
      </c>
      <c r="G43" s="286">
        <v>-49.012604083819951</v>
      </c>
      <c r="H43" s="18"/>
      <c r="I43" s="18"/>
    </row>
    <row r="44" spans="1:9" ht="15.6">
      <c r="A44" s="284"/>
      <c r="B44" s="284" t="s">
        <v>138</v>
      </c>
      <c r="C44" s="286">
        <v>749.20579949</v>
      </c>
      <c r="D44" s="286">
        <v>752.66954753369896</v>
      </c>
      <c r="E44" s="286">
        <v>683.07356222569899</v>
      </c>
      <c r="F44" s="286">
        <v>69.595985307999996</v>
      </c>
      <c r="G44" s="286">
        <v>3.4637480436989563</v>
      </c>
      <c r="H44" s="18"/>
      <c r="I44" s="18"/>
    </row>
    <row r="45" spans="1:9" ht="15.6">
      <c r="A45" s="284"/>
      <c r="B45" s="284" t="s">
        <v>139</v>
      </c>
      <c r="C45" s="286">
        <v>948.85534088300005</v>
      </c>
      <c r="D45" s="286">
        <v>786.12527447817888</v>
      </c>
      <c r="E45" s="286">
        <v>764.36163109517884</v>
      </c>
      <c r="F45" s="286">
        <v>21.763643382999998</v>
      </c>
      <c r="G45" s="286">
        <v>-162.73006640482117</v>
      </c>
      <c r="H45" s="18"/>
      <c r="I45" s="18"/>
    </row>
    <row r="46" spans="1:9" ht="15.6">
      <c r="A46" s="284"/>
      <c r="B46" s="284" t="s">
        <v>140</v>
      </c>
      <c r="C46" s="286">
        <v>1010.8822417350001</v>
      </c>
      <c r="D46" s="286">
        <v>1104.890184727991</v>
      </c>
      <c r="E46" s="286">
        <v>1041.3706980839911</v>
      </c>
      <c r="F46" s="286">
        <v>63.519486643999997</v>
      </c>
      <c r="G46" s="286">
        <v>94.007942992990934</v>
      </c>
      <c r="H46" s="18"/>
      <c r="I46" s="18"/>
    </row>
    <row r="47" spans="1:9" ht="15.6">
      <c r="A47" s="284"/>
      <c r="B47" s="284" t="s">
        <v>141</v>
      </c>
      <c r="C47" s="286">
        <v>1126.294634334</v>
      </c>
      <c r="D47" s="286">
        <v>992.11102440077002</v>
      </c>
      <c r="E47" s="286">
        <v>964.27194646977</v>
      </c>
      <c r="F47" s="286">
        <v>27.839077930999999</v>
      </c>
      <c r="G47" s="286">
        <v>-134.18360993322995</v>
      </c>
      <c r="H47" s="18"/>
      <c r="I47" s="18"/>
    </row>
    <row r="48" spans="1:9" ht="15.6">
      <c r="A48" s="284"/>
      <c r="B48" s="284" t="s">
        <v>142</v>
      </c>
      <c r="C48" s="286">
        <v>1047.415852937</v>
      </c>
      <c r="D48" s="286">
        <v>896.46312557996998</v>
      </c>
      <c r="E48" s="286">
        <v>882.30735004996995</v>
      </c>
      <c r="F48" s="286">
        <v>14.155775530000001</v>
      </c>
      <c r="G48" s="286">
        <v>-150.95272735702997</v>
      </c>
      <c r="H48" s="18"/>
      <c r="I48" s="18"/>
    </row>
    <row r="49" spans="1:9" ht="15.6">
      <c r="A49" s="284"/>
      <c r="B49" s="284" t="s">
        <v>143</v>
      </c>
      <c r="C49" s="286">
        <v>1185.1409488530001</v>
      </c>
      <c r="D49" s="286">
        <v>998.40339773040603</v>
      </c>
      <c r="E49" s="286">
        <v>992.37818878040605</v>
      </c>
      <c r="F49" s="286">
        <v>6.0252089500000006</v>
      </c>
      <c r="G49" s="286">
        <v>-186.73755112259403</v>
      </c>
      <c r="H49" s="18"/>
      <c r="I49" s="18"/>
    </row>
    <row r="50" spans="1:9" ht="15.6">
      <c r="A50" s="284"/>
      <c r="B50" s="284" t="s">
        <v>144</v>
      </c>
      <c r="C50" s="286">
        <v>1339.8197075340001</v>
      </c>
      <c r="D50" s="286">
        <v>1025.050168987806</v>
      </c>
      <c r="E50" s="286">
        <v>990.0356052028061</v>
      </c>
      <c r="F50" s="286">
        <v>35.014563785</v>
      </c>
      <c r="G50" s="286">
        <v>-314.7695385461941</v>
      </c>
      <c r="H50" s="18"/>
      <c r="I50" s="18"/>
    </row>
    <row r="51" spans="1:9" ht="15.6">
      <c r="A51" s="284"/>
      <c r="B51" s="284" t="s">
        <v>145</v>
      </c>
      <c r="C51" s="286">
        <v>981.59049186499999</v>
      </c>
      <c r="D51" s="286">
        <v>1171.043450330641</v>
      </c>
      <c r="E51" s="286">
        <v>1093.200774164641</v>
      </c>
      <c r="F51" s="286">
        <v>77.842676166000004</v>
      </c>
      <c r="G51" s="286">
        <v>189.45295846564102</v>
      </c>
      <c r="H51" s="18"/>
      <c r="I51" s="18"/>
    </row>
    <row r="52" spans="1:9" ht="15.6">
      <c r="A52" s="284">
        <v>2021</v>
      </c>
      <c r="B52" s="284" t="s">
        <v>134</v>
      </c>
      <c r="C52" s="286">
        <v>1315.2166726549999</v>
      </c>
      <c r="D52" s="286">
        <v>895.19900744007509</v>
      </c>
      <c r="E52" s="286">
        <v>830.4472851730751</v>
      </c>
      <c r="F52" s="286">
        <v>64.751722266999991</v>
      </c>
      <c r="G52" s="286">
        <v>-420.01766521492482</v>
      </c>
      <c r="H52" s="18"/>
      <c r="I52" s="18"/>
    </row>
    <row r="53" spans="1:9" ht="15.6">
      <c r="A53" s="284"/>
      <c r="B53" s="284" t="s">
        <v>135</v>
      </c>
      <c r="C53" s="286">
        <v>1582.0375382055502</v>
      </c>
      <c r="D53" s="286">
        <v>984.81272960036006</v>
      </c>
      <c r="E53" s="286">
        <v>971.88901910036009</v>
      </c>
      <c r="F53" s="286">
        <v>12.923710499999999</v>
      </c>
      <c r="G53" s="286">
        <v>-597.22480860519011</v>
      </c>
      <c r="H53" s="18"/>
      <c r="I53" s="18"/>
    </row>
    <row r="54" spans="1:9" ht="15.6">
      <c r="A54" s="284"/>
      <c r="B54" s="284" t="s">
        <v>136</v>
      </c>
      <c r="C54" s="286">
        <v>1977.9336381803701</v>
      </c>
      <c r="D54" s="286">
        <v>1104.9202175928301</v>
      </c>
      <c r="E54" s="286">
        <v>1059.1325159768301</v>
      </c>
      <c r="F54" s="286">
        <v>45.787701616</v>
      </c>
      <c r="G54" s="286">
        <v>-873.01342058753994</v>
      </c>
      <c r="H54" s="18"/>
      <c r="I54" s="18"/>
    </row>
    <row r="55" spans="1:9" ht="15.6">
      <c r="A55" s="284"/>
      <c r="B55" s="284" t="s">
        <v>137</v>
      </c>
      <c r="C55" s="286">
        <v>1311.3917732329999</v>
      </c>
      <c r="D55" s="286">
        <v>1651.8877350346352</v>
      </c>
      <c r="E55" s="286">
        <v>1639.0273607136351</v>
      </c>
      <c r="F55" s="286">
        <v>12.860374321</v>
      </c>
      <c r="G55" s="286">
        <v>340.4959618016353</v>
      </c>
      <c r="H55" s="18"/>
      <c r="I55" s="18"/>
    </row>
    <row r="56" spans="1:9" ht="15.6">
      <c r="A56" s="284"/>
      <c r="B56" s="284" t="s">
        <v>138</v>
      </c>
      <c r="C56" s="286">
        <v>1475.773156539</v>
      </c>
      <c r="D56" s="286">
        <v>1575.9383533988782</v>
      </c>
      <c r="E56" s="286">
        <v>1535.2975242158782</v>
      </c>
      <c r="F56" s="286">
        <v>40.640829183000001</v>
      </c>
      <c r="G56" s="286">
        <v>100.16519685987828</v>
      </c>
      <c r="H56" s="18"/>
      <c r="I56" s="18"/>
    </row>
    <row r="57" spans="1:9" ht="15.6">
      <c r="A57" s="284"/>
      <c r="B57" s="284" t="s">
        <v>139</v>
      </c>
      <c r="C57" s="286">
        <v>1905.1693946560001</v>
      </c>
      <c r="D57" s="286">
        <v>1791.8566360458669</v>
      </c>
      <c r="E57" s="286">
        <v>1780.963406933867</v>
      </c>
      <c r="F57" s="286">
        <v>10.893229112</v>
      </c>
      <c r="G57" s="286">
        <v>-113.31275861013319</v>
      </c>
      <c r="H57" s="18"/>
      <c r="I57" s="18"/>
    </row>
    <row r="58" spans="1:9" ht="15.6">
      <c r="A58" s="284"/>
      <c r="B58" s="285" t="s">
        <v>140</v>
      </c>
      <c r="C58" s="286">
        <v>1740.754869636</v>
      </c>
      <c r="D58" s="286">
        <v>1677.1978035529719</v>
      </c>
      <c r="E58" s="286">
        <v>1672.3063413839718</v>
      </c>
      <c r="F58" s="286">
        <v>4.8914621690000004</v>
      </c>
      <c r="G58" s="286">
        <v>-63.557066083028076</v>
      </c>
      <c r="I58" s="18"/>
    </row>
    <row r="59" spans="1:9" ht="15.6">
      <c r="A59" s="284"/>
      <c r="B59" s="285" t="s">
        <v>141</v>
      </c>
      <c r="C59" s="286">
        <v>2005.9177739279999</v>
      </c>
      <c r="D59" s="286">
        <v>1421.104606828588</v>
      </c>
      <c r="E59" s="286">
        <v>1415.0177882175881</v>
      </c>
      <c r="F59" s="286">
        <v>6.086818611</v>
      </c>
      <c r="G59" s="286">
        <v>-584.81316709941188</v>
      </c>
      <c r="I59" s="18"/>
    </row>
    <row r="60" spans="1:9" ht="15.6">
      <c r="A60" s="284"/>
      <c r="B60" s="285" t="s">
        <v>142</v>
      </c>
      <c r="C60" s="286">
        <v>1589.188659941</v>
      </c>
      <c r="D60" s="286">
        <v>2038.2527383824299</v>
      </c>
      <c r="E60" s="286">
        <v>1869.4118176064298</v>
      </c>
      <c r="F60" s="286">
        <v>168.84092077600002</v>
      </c>
      <c r="G60" s="286">
        <v>449.06407844142996</v>
      </c>
      <c r="I60" s="18"/>
    </row>
    <row r="61" spans="1:9" ht="15.6">
      <c r="A61" s="284"/>
      <c r="B61" s="285" t="s">
        <v>143</v>
      </c>
      <c r="C61" s="286">
        <v>2084.4942907280001</v>
      </c>
      <c r="D61" s="286">
        <v>1977.1793535214199</v>
      </c>
      <c r="E61" s="289">
        <v>1832.2523516394199</v>
      </c>
      <c r="F61" s="288">
        <v>144.92700188200001</v>
      </c>
      <c r="G61" s="286">
        <v>-107.31493720658023</v>
      </c>
      <c r="H61" s="290"/>
      <c r="I61" s="18"/>
    </row>
    <row r="62" spans="1:9" ht="15.6">
      <c r="A62" s="284"/>
      <c r="B62" s="285" t="s">
        <v>144</v>
      </c>
      <c r="C62" s="286">
        <v>2215.7364771609996</v>
      </c>
      <c r="D62" s="286">
        <v>2065.113029666501</v>
      </c>
      <c r="E62" s="289">
        <v>1925.537210932501</v>
      </c>
      <c r="F62" s="288">
        <v>139.57581873399999</v>
      </c>
      <c r="G62" s="286">
        <v>-150.62344749449858</v>
      </c>
      <c r="H62" s="290"/>
      <c r="I62" s="18"/>
    </row>
    <row r="63" spans="1:9" ht="15.6">
      <c r="A63" s="284"/>
      <c r="B63" s="285" t="s">
        <v>145</v>
      </c>
      <c r="C63" s="286">
        <v>1640.3507075990001</v>
      </c>
      <c r="D63" s="286">
        <v>1724.3265027078739</v>
      </c>
      <c r="E63" s="289">
        <v>1724.2898457078738</v>
      </c>
      <c r="F63" s="288">
        <v>3.6656999999999995E-2</v>
      </c>
      <c r="G63" s="286">
        <v>83.975795108873854</v>
      </c>
      <c r="H63" s="290"/>
    </row>
    <row r="64" spans="1:9" ht="15.6">
      <c r="A64" s="284">
        <v>2022</v>
      </c>
      <c r="B64" s="285" t="s">
        <v>134</v>
      </c>
      <c r="C64" s="286">
        <v>2054.6092705981682</v>
      </c>
      <c r="D64" s="286">
        <v>2197.925267800184</v>
      </c>
      <c r="E64" s="289">
        <v>2190.3156463571841</v>
      </c>
      <c r="F64" s="288">
        <v>7.609621443</v>
      </c>
      <c r="G64" s="286">
        <v>143.31599720201575</v>
      </c>
      <c r="H64" s="290"/>
    </row>
    <row r="65" spans="1:9" ht="15.6">
      <c r="A65" s="284"/>
      <c r="B65" s="285" t="s">
        <v>135</v>
      </c>
      <c r="C65" s="286">
        <v>2013.613559120892</v>
      </c>
      <c r="D65" s="286">
        <v>2093.7945508542862</v>
      </c>
      <c r="E65" s="289">
        <v>2080.434685103286</v>
      </c>
      <c r="F65" s="288">
        <v>13.359865750999999</v>
      </c>
      <c r="G65" s="286">
        <v>80.180991733394194</v>
      </c>
      <c r="H65" s="290"/>
    </row>
    <row r="66" spans="1:9" ht="15.6">
      <c r="A66" s="284"/>
      <c r="B66" s="285" t="s">
        <v>136</v>
      </c>
      <c r="C66" s="286">
        <v>3427.4506898324812</v>
      </c>
      <c r="D66" s="286">
        <v>2810.3938081261899</v>
      </c>
      <c r="E66" s="289">
        <v>2715.5612123851897</v>
      </c>
      <c r="F66" s="288">
        <v>94.832595741000006</v>
      </c>
      <c r="G66" s="286">
        <v>-617.05688170629128</v>
      </c>
      <c r="H66" s="290"/>
    </row>
    <row r="67" spans="1:9" ht="15.6">
      <c r="A67" s="284"/>
      <c r="B67" s="285" t="s">
        <v>137</v>
      </c>
      <c r="C67" s="286">
        <v>1713.6991889160001</v>
      </c>
      <c r="D67" s="286">
        <v>2262.1073644401126</v>
      </c>
      <c r="E67" s="289">
        <v>2260.8610624661128</v>
      </c>
      <c r="F67" s="288">
        <v>1.2463019740000001</v>
      </c>
      <c r="G67" s="286">
        <v>548.40817552411249</v>
      </c>
      <c r="H67" s="18"/>
      <c r="I67" s="18"/>
    </row>
    <row r="68" spans="1:9" ht="15.6">
      <c r="A68" s="284"/>
      <c r="B68" s="285" t="s">
        <v>138</v>
      </c>
      <c r="C68" s="286">
        <v>2051.8139647959997</v>
      </c>
      <c r="D68" s="286">
        <v>2632.3003309901928</v>
      </c>
      <c r="E68" s="289">
        <v>2630.379111990193</v>
      </c>
      <c r="F68" s="288">
        <v>1.921219</v>
      </c>
      <c r="G68" s="286">
        <v>580.48636619419312</v>
      </c>
      <c r="H68" s="18"/>
      <c r="I68" s="18"/>
    </row>
    <row r="69" spans="1:9" ht="15.6">
      <c r="A69" s="284"/>
      <c r="B69" s="285" t="s">
        <v>139</v>
      </c>
      <c r="C69" s="286">
        <v>2623.001014120217</v>
      </c>
      <c r="D69" s="286">
        <v>2506.4791282911269</v>
      </c>
      <c r="E69" s="289">
        <v>2500.0212834381268</v>
      </c>
      <c r="F69" s="288">
        <v>6.4578448530000001</v>
      </c>
      <c r="G69" s="286">
        <v>-116.52188582909002</v>
      </c>
      <c r="H69" s="18"/>
      <c r="I69" s="18"/>
    </row>
    <row r="70" spans="1:9" ht="15.6">
      <c r="A70" s="284"/>
      <c r="B70" s="285" t="s">
        <v>140</v>
      </c>
      <c r="C70" s="286">
        <v>2362.2661496404016</v>
      </c>
      <c r="D70" s="286">
        <v>2177.7547318918669</v>
      </c>
      <c r="E70" s="289">
        <v>2172.8902854668668</v>
      </c>
      <c r="F70" s="288">
        <v>4.8644464249999997</v>
      </c>
      <c r="G70" s="286">
        <v>-184.51141774853477</v>
      </c>
      <c r="H70" s="18"/>
      <c r="I70" s="18"/>
    </row>
    <row r="71" spans="1:9" ht="15.6">
      <c r="A71" s="284"/>
      <c r="B71" s="285" t="s">
        <v>141</v>
      </c>
      <c r="C71" s="286">
        <v>2174.9993490594143</v>
      </c>
      <c r="D71" s="286">
        <v>1957.3656775930658</v>
      </c>
      <c r="E71" s="289">
        <v>1944.0487743630658</v>
      </c>
      <c r="F71" s="288">
        <v>13.316903229999999</v>
      </c>
      <c r="G71" s="286">
        <v>-217.63367146634846</v>
      </c>
      <c r="H71" s="18"/>
      <c r="I71" s="18"/>
    </row>
    <row r="72" spans="1:9" ht="15.6">
      <c r="A72" s="284"/>
      <c r="B72" s="285" t="s">
        <v>142</v>
      </c>
      <c r="C72" s="286">
        <v>1806.266277856176</v>
      </c>
      <c r="D72" s="286">
        <v>1799.0256707796041</v>
      </c>
      <c r="E72" s="289">
        <v>1792.1657903686041</v>
      </c>
      <c r="F72" s="288">
        <v>6.8598804109999998</v>
      </c>
      <c r="G72" s="286">
        <v>-7.2406070765719051</v>
      </c>
      <c r="H72" s="18"/>
      <c r="I72" s="18"/>
    </row>
    <row r="73" spans="1:9" ht="15.6">
      <c r="A73" s="284"/>
      <c r="B73" s="285" t="s">
        <v>143</v>
      </c>
      <c r="C73" s="286">
        <v>2187.1903225587848</v>
      </c>
      <c r="D73" s="286">
        <v>2081.2446320007598</v>
      </c>
      <c r="E73" s="289">
        <v>2035.0627100707597</v>
      </c>
      <c r="F73" s="288">
        <v>46.181921930000001</v>
      </c>
      <c r="G73" s="286">
        <v>-105.94569055802503</v>
      </c>
      <c r="H73" s="18"/>
      <c r="I73" s="18"/>
    </row>
    <row r="74" spans="1:9" ht="15.6">
      <c r="A74" s="284"/>
      <c r="B74" s="285" t="s">
        <v>144</v>
      </c>
      <c r="C74" s="286">
        <v>1939.9087630469999</v>
      </c>
      <c r="D74" s="286">
        <v>1925.2852998930309</v>
      </c>
      <c r="E74" s="289">
        <v>1916.171847067031</v>
      </c>
      <c r="F74" s="288">
        <v>9.1134528259999996</v>
      </c>
      <c r="G74" s="286">
        <v>-14.623463153968942</v>
      </c>
      <c r="H74" s="18"/>
      <c r="I74" s="18"/>
    </row>
    <row r="75" spans="1:9" ht="15.6">
      <c r="A75" s="284"/>
      <c r="B75" s="285" t="s">
        <v>145</v>
      </c>
      <c r="C75" s="286">
        <v>1235.7288599220001</v>
      </c>
      <c r="D75" s="286">
        <v>2353.0783999712726</v>
      </c>
      <c r="E75" s="289">
        <v>2208.7727546702727</v>
      </c>
      <c r="F75" s="288">
        <v>144.305645301</v>
      </c>
      <c r="G75" s="286">
        <v>1117.3495400492725</v>
      </c>
      <c r="H75" s="18"/>
      <c r="I75" s="18"/>
    </row>
    <row r="76" spans="1:9" ht="15.6">
      <c r="A76" s="284">
        <v>2023</v>
      </c>
      <c r="B76" s="373" t="s">
        <v>134</v>
      </c>
      <c r="C76" s="506">
        <v>2317.5426625041459</v>
      </c>
      <c r="D76" s="506">
        <v>2286.0755542704983</v>
      </c>
      <c r="E76" s="506">
        <v>2276.2535370784981</v>
      </c>
      <c r="F76" s="506">
        <v>9.8220171920000006</v>
      </c>
      <c r="G76" s="375">
        <v>-31.46710823364765</v>
      </c>
      <c r="H76" s="18"/>
      <c r="I76" s="18"/>
    </row>
    <row r="77" spans="1:9" ht="15.6">
      <c r="A77" s="284"/>
      <c r="B77" s="373" t="s">
        <v>135</v>
      </c>
      <c r="C77" s="506">
        <v>1944.6562947780319</v>
      </c>
      <c r="D77" s="506">
        <v>1916.0839483872828</v>
      </c>
      <c r="E77" s="506">
        <v>1909.6026266262829</v>
      </c>
      <c r="F77" s="506">
        <v>6.4813217610000002</v>
      </c>
      <c r="G77" s="375">
        <v>-28.57234639074909</v>
      </c>
      <c r="H77" s="18"/>
      <c r="I77" s="18"/>
    </row>
    <row r="78" spans="1:9" ht="15.6">
      <c r="A78" s="284"/>
      <c r="B78" s="373" t="s">
        <v>136</v>
      </c>
      <c r="C78" s="506">
        <v>2203.9034273909847</v>
      </c>
      <c r="D78" s="506">
        <v>2284.8793790976688</v>
      </c>
      <c r="E78" s="506">
        <v>2269.010275093669</v>
      </c>
      <c r="F78" s="506">
        <v>15.869104004</v>
      </c>
      <c r="G78" s="375">
        <v>80.9759517066841</v>
      </c>
      <c r="H78" s="18"/>
      <c r="I78" s="18"/>
    </row>
    <row r="79" spans="1:9" ht="15.6">
      <c r="A79" s="284"/>
      <c r="B79" s="373" t="s">
        <v>137</v>
      </c>
      <c r="C79" s="506">
        <v>1934.4191992266808</v>
      </c>
      <c r="D79" s="506">
        <v>1786.2362049598989</v>
      </c>
      <c r="E79" s="506">
        <v>1765.1665358788989</v>
      </c>
      <c r="F79" s="506">
        <v>21.069669081000001</v>
      </c>
      <c r="G79" s="375">
        <v>-148.18299426678186</v>
      </c>
      <c r="H79" s="18"/>
      <c r="I79" s="18"/>
    </row>
    <row r="80" spans="1:9" ht="15.6">
      <c r="A80" s="284"/>
      <c r="B80" s="373" t="s">
        <v>138</v>
      </c>
      <c r="C80" s="506">
        <v>2645.1661645241979</v>
      </c>
      <c r="D80" s="506">
        <v>1887.512453980544</v>
      </c>
      <c r="E80" s="506">
        <v>1883.7932663095439</v>
      </c>
      <c r="F80" s="506">
        <v>3.7191876709999998</v>
      </c>
      <c r="G80" s="375">
        <v>-757.65371054365392</v>
      </c>
      <c r="H80" s="18"/>
      <c r="I80" s="18"/>
    </row>
    <row r="81" spans="1:9" ht="15.6">
      <c r="A81" s="284"/>
      <c r="B81" s="373" t="s">
        <v>139</v>
      </c>
      <c r="C81" s="506">
        <v>1722.363391956975</v>
      </c>
      <c r="D81" s="506">
        <v>2761.3815481257748</v>
      </c>
      <c r="E81" s="506">
        <v>2694.7314743287748</v>
      </c>
      <c r="F81" s="506">
        <v>66.650073797000005</v>
      </c>
      <c r="G81" s="375">
        <v>1039.0181561687998</v>
      </c>
      <c r="H81" s="18"/>
      <c r="I81" s="18"/>
    </row>
    <row r="82" spans="1:9" ht="15.6">
      <c r="A82" s="284"/>
      <c r="B82" s="373" t="s">
        <v>140</v>
      </c>
      <c r="C82" s="506">
        <v>2864.333552654</v>
      </c>
      <c r="D82" s="506">
        <v>3016.3888801970611</v>
      </c>
      <c r="E82" s="506">
        <v>3002.249507598061</v>
      </c>
      <c r="F82" s="506">
        <v>14.139372599</v>
      </c>
      <c r="G82" s="375">
        <v>152.05532754306114</v>
      </c>
    </row>
    <row r="83" spans="1:9" ht="15.6">
      <c r="A83" s="284"/>
      <c r="B83" s="373" t="s">
        <v>141</v>
      </c>
      <c r="C83" s="506">
        <v>3485.482724620862</v>
      </c>
      <c r="D83" s="506">
        <v>3462.5976834060284</v>
      </c>
      <c r="E83" s="506">
        <v>3448.8635902980286</v>
      </c>
      <c r="F83" s="506">
        <v>13.734093108</v>
      </c>
      <c r="G83" s="375">
        <v>-22.885041214833564</v>
      </c>
      <c r="H83" s="18"/>
    </row>
    <row r="84" spans="1:9" ht="15.6">
      <c r="A84" s="284"/>
      <c r="B84" s="373" t="s">
        <v>142</v>
      </c>
      <c r="C84" s="506">
        <v>2691.4208221321546</v>
      </c>
      <c r="D84" s="506">
        <v>3867.6172869850639</v>
      </c>
      <c r="E84" s="506">
        <v>3859.5378803540639</v>
      </c>
      <c r="F84" s="506">
        <v>8.0794066309999995</v>
      </c>
      <c r="G84" s="375">
        <v>1176.1964648529092</v>
      </c>
    </row>
    <row r="85" spans="1:9" ht="15.6">
      <c r="A85" s="284"/>
      <c r="B85" s="373" t="s">
        <v>143</v>
      </c>
      <c r="C85" s="506">
        <v>8512.2399327612984</v>
      </c>
      <c r="D85" s="506">
        <v>4141.0728960354909</v>
      </c>
      <c r="E85" s="506">
        <v>4117.2829794634908</v>
      </c>
      <c r="F85" s="506">
        <v>23.789916571999999</v>
      </c>
      <c r="G85" s="375">
        <v>-4371.1670367258075</v>
      </c>
    </row>
    <row r="86" spans="1:9" ht="15.6">
      <c r="A86" s="284"/>
      <c r="B86" s="373" t="s">
        <v>144</v>
      </c>
      <c r="C86" s="506">
        <v>3014.7091602801838</v>
      </c>
      <c r="D86" s="506">
        <v>4267.9799982961013</v>
      </c>
      <c r="E86" s="506">
        <v>4259.0550826451008</v>
      </c>
      <c r="F86" s="506">
        <v>8.9249156509999992</v>
      </c>
      <c r="G86" s="375">
        <v>1253.2708380159174</v>
      </c>
    </row>
    <row r="87" spans="1:9" ht="15.6">
      <c r="A87" s="284"/>
      <c r="B87" s="373" t="s">
        <v>145</v>
      </c>
      <c r="C87" s="506">
        <v>2581.3819748091059</v>
      </c>
      <c r="D87" s="506">
        <v>4284.5666089439983</v>
      </c>
      <c r="E87" s="506">
        <v>4266.3730057289986</v>
      </c>
      <c r="F87" s="506">
        <v>18.193603215</v>
      </c>
      <c r="G87" s="375">
        <v>1703.1846341348923</v>
      </c>
    </row>
  </sheetData>
  <mergeCells count="1">
    <mergeCell ref="A1:G1"/>
  </mergeCells>
  <phoneticPr fontId="5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201"/>
  <sheetViews>
    <sheetView zoomScale="103" workbookViewId="0">
      <selection activeCell="C6" sqref="C6"/>
    </sheetView>
  </sheetViews>
  <sheetFormatPr defaultColWidth="9.109375" defaultRowHeight="15.6"/>
  <cols>
    <col min="1" max="1" width="9.33203125" customWidth="1"/>
    <col min="2" max="2" width="9.88671875" style="325" customWidth="1"/>
    <col min="3" max="3" width="16.6640625" style="325" bestFit="1" customWidth="1"/>
    <col min="4" max="4" width="14.5546875" style="325" customWidth="1"/>
    <col min="5" max="5" width="18.44140625" style="324" bestFit="1" customWidth="1"/>
    <col min="6" max="6" width="12.88671875" style="325" customWidth="1"/>
    <col min="7" max="7" width="12.88671875" style="324" customWidth="1"/>
    <col min="8" max="10" width="15.6640625" style="325" bestFit="1" customWidth="1"/>
    <col min="11" max="13" width="12.88671875" style="324" customWidth="1"/>
    <col min="14" max="15" width="12.88671875" style="325" customWidth="1"/>
    <col min="16" max="16" width="15.109375" style="325" customWidth="1"/>
    <col min="17" max="17" width="18.88671875" style="325" customWidth="1"/>
    <col min="19" max="19" width="11.33203125" bestFit="1" customWidth="1"/>
  </cols>
  <sheetData>
    <row r="1" spans="1:20">
      <c r="C1" s="488"/>
      <c r="D1" s="488"/>
      <c r="E1" s="488"/>
      <c r="F1" s="488"/>
      <c r="G1" s="488"/>
      <c r="H1" s="488"/>
      <c r="I1" s="488"/>
      <c r="J1" s="488"/>
    </row>
    <row r="2" spans="1:20">
      <c r="C2" s="488"/>
      <c r="D2" s="488"/>
      <c r="E2" s="488"/>
      <c r="F2" s="488"/>
      <c r="G2" s="488"/>
      <c r="H2" s="488"/>
      <c r="I2" s="488"/>
      <c r="J2" s="488"/>
    </row>
    <row r="3" spans="1:20" ht="18">
      <c r="A3" s="565" t="s">
        <v>384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</row>
    <row r="4" spans="1:20">
      <c r="A4" s="566" t="s">
        <v>238</v>
      </c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  <c r="P4" s="566"/>
      <c r="Q4" s="566"/>
    </row>
    <row r="5" spans="1:20">
      <c r="A5" s="292"/>
      <c r="B5" s="293"/>
      <c r="C5" s="567" t="s">
        <v>242</v>
      </c>
      <c r="D5" s="568"/>
      <c r="E5" s="568"/>
      <c r="F5" s="568"/>
      <c r="G5" s="568"/>
      <c r="H5" s="568"/>
      <c r="I5" s="568"/>
      <c r="J5" s="568"/>
      <c r="K5" s="568"/>
      <c r="L5" s="569" t="s">
        <v>243</v>
      </c>
      <c r="M5" s="569"/>
      <c r="N5" s="569"/>
      <c r="O5" s="569"/>
      <c r="P5" s="569"/>
      <c r="Q5" s="569"/>
      <c r="R5" s="294"/>
      <c r="S5" s="294"/>
    </row>
    <row r="6" spans="1:20" ht="91.8">
      <c r="A6" s="295"/>
      <c r="B6" s="367"/>
      <c r="C6" s="297" t="s">
        <v>238</v>
      </c>
      <c r="D6" s="298" t="s">
        <v>244</v>
      </c>
      <c r="E6" s="299" t="s">
        <v>245</v>
      </c>
      <c r="F6" s="298" t="s">
        <v>246</v>
      </c>
      <c r="G6" s="299" t="s">
        <v>247</v>
      </c>
      <c r="H6" s="298" t="s">
        <v>248</v>
      </c>
      <c r="I6" s="298" t="s">
        <v>249</v>
      </c>
      <c r="J6" s="298" t="s">
        <v>250</v>
      </c>
      <c r="K6" s="299" t="s">
        <v>251</v>
      </c>
      <c r="L6" s="299" t="s">
        <v>252</v>
      </c>
      <c r="M6" s="299" t="s">
        <v>253</v>
      </c>
      <c r="N6" s="298" t="s">
        <v>254</v>
      </c>
      <c r="O6" s="298" t="s">
        <v>255</v>
      </c>
      <c r="P6" s="298" t="s">
        <v>256</v>
      </c>
      <c r="Q6" s="298" t="s">
        <v>257</v>
      </c>
      <c r="R6" s="160"/>
      <c r="S6" s="160"/>
    </row>
    <row r="7" spans="1:20" ht="14.4">
      <c r="A7" s="532">
        <v>2023</v>
      </c>
      <c r="B7" s="377" t="s">
        <v>126</v>
      </c>
      <c r="C7" s="376">
        <v>35962392.44268541</v>
      </c>
      <c r="D7" s="376">
        <v>1244471.366076312</v>
      </c>
      <c r="E7" s="376">
        <v>864137.08225124201</v>
      </c>
      <c r="F7" s="376">
        <v>137592.24763890301</v>
      </c>
      <c r="G7" s="376">
        <v>89165.604090259993</v>
      </c>
      <c r="H7" s="376">
        <v>778435.86038375192</v>
      </c>
      <c r="I7" s="376">
        <v>29000603.570430569</v>
      </c>
      <c r="J7" s="376">
        <v>3847986.7118143737</v>
      </c>
      <c r="K7" s="376">
        <v>3.4604799112285756</v>
      </c>
      <c r="L7" s="376">
        <v>2.4028909745881037</v>
      </c>
      <c r="M7" s="376">
        <v>0.38260037303744138</v>
      </c>
      <c r="N7" s="376">
        <v>0.24794124649066798</v>
      </c>
      <c r="O7" s="376">
        <v>2.1645830755681059</v>
      </c>
      <c r="P7" s="376">
        <v>80.641474608926259</v>
      </c>
      <c r="Q7" s="376">
        <v>10.700029810160856</v>
      </c>
    </row>
    <row r="8" spans="1:20">
      <c r="A8" s="284">
        <v>2022</v>
      </c>
      <c r="B8" s="284" t="s">
        <v>126</v>
      </c>
      <c r="C8" s="300">
        <v>26796754.86263169</v>
      </c>
      <c r="D8" s="300">
        <v>598151.70660254383</v>
      </c>
      <c r="E8" s="300">
        <v>1027370.0294866981</v>
      </c>
      <c r="F8" s="300">
        <v>84173.287953476989</v>
      </c>
      <c r="G8" s="300">
        <v>66257.29554275499</v>
      </c>
      <c r="H8" s="300">
        <v>781082.22677557392</v>
      </c>
      <c r="I8" s="300">
        <v>21099177.584249362</v>
      </c>
      <c r="J8" s="300">
        <v>3140542.7320212792</v>
      </c>
      <c r="K8" s="301">
        <v>2.2321796414112502</v>
      </c>
      <c r="L8" s="301">
        <v>3.8339344997306917</v>
      </c>
      <c r="M8" s="301">
        <v>0.31411746827171738</v>
      </c>
      <c r="N8" s="301">
        <v>0.24725865457369753</v>
      </c>
      <c r="O8" s="301">
        <v>2.9148388705260722</v>
      </c>
      <c r="P8" s="301">
        <v>78.737808710085076</v>
      </c>
      <c r="Q8" s="301">
        <v>11.719862155401486</v>
      </c>
      <c r="R8" s="160"/>
      <c r="S8" s="160"/>
    </row>
    <row r="9" spans="1:20">
      <c r="A9" s="284">
        <v>2021</v>
      </c>
      <c r="B9" s="302" t="s">
        <v>126</v>
      </c>
      <c r="C9" s="300">
        <v>18907788.713772431</v>
      </c>
      <c r="D9" s="300">
        <v>504894.89139755198</v>
      </c>
      <c r="E9" s="303">
        <v>505858.93319350504</v>
      </c>
      <c r="F9" s="300">
        <v>56075.849046032003</v>
      </c>
      <c r="G9" s="303">
        <v>89694.939944111014</v>
      </c>
      <c r="H9" s="300">
        <v>984560.98226076504</v>
      </c>
      <c r="I9" s="300">
        <v>14410769.083667487</v>
      </c>
      <c r="J9" s="300">
        <v>2355934.1177922376</v>
      </c>
      <c r="K9" s="300">
        <v>2.6703011073409479</v>
      </c>
      <c r="L9" s="300">
        <v>2.6753997564243854</v>
      </c>
      <c r="M9" s="300">
        <v>0.2965753949068955</v>
      </c>
      <c r="N9" s="300">
        <v>0.47438090885147893</v>
      </c>
      <c r="O9" s="300">
        <v>5.2071714845407113</v>
      </c>
      <c r="P9" s="300">
        <v>76.21604674041383</v>
      </c>
      <c r="Q9" s="300">
        <v>12.460125049293445</v>
      </c>
      <c r="R9" s="18"/>
      <c r="S9" s="304"/>
      <c r="T9" s="304"/>
    </row>
    <row r="10" spans="1:20" ht="19.5" customHeight="1">
      <c r="A10" s="284">
        <v>2020</v>
      </c>
      <c r="B10" s="284" t="s">
        <v>126</v>
      </c>
      <c r="C10" s="300">
        <v>12522684.44384747</v>
      </c>
      <c r="D10" s="300">
        <v>321539.24721490004</v>
      </c>
      <c r="E10" s="303">
        <v>118874.88289300101</v>
      </c>
      <c r="F10" s="300">
        <v>13342.661117416001</v>
      </c>
      <c r="G10" s="303">
        <v>18823.053625770001</v>
      </c>
      <c r="H10" s="300">
        <v>960822.67860882799</v>
      </c>
      <c r="I10" s="300">
        <v>9444655.9826381207</v>
      </c>
      <c r="J10" s="300">
        <v>1644625.937749438</v>
      </c>
      <c r="K10" s="300">
        <v>2.5676543129127216</v>
      </c>
      <c r="L10" s="300">
        <v>0.94927635864373716</v>
      </c>
      <c r="M10" s="300">
        <v>0.10654793049561664</v>
      </c>
      <c r="N10" s="300">
        <v>0.15031165011123448</v>
      </c>
      <c r="O10" s="300">
        <v>7.6726574315372966</v>
      </c>
      <c r="P10" s="300">
        <v>75.420378314159166</v>
      </c>
      <c r="Q10" s="300">
        <v>13.133174002140255</v>
      </c>
      <c r="R10" s="18"/>
      <c r="S10" s="304"/>
      <c r="T10" s="304"/>
    </row>
    <row r="11" spans="1:20">
      <c r="A11" s="284">
        <v>2019</v>
      </c>
      <c r="B11" s="284" t="s">
        <v>126</v>
      </c>
      <c r="C11" s="300">
        <v>19192234.116253532</v>
      </c>
      <c r="D11" s="300">
        <v>269829.29230699199</v>
      </c>
      <c r="E11" s="303">
        <v>117997.54210413</v>
      </c>
      <c r="F11" s="300">
        <v>24787.997245219001</v>
      </c>
      <c r="G11" s="303">
        <v>31511.594993928004</v>
      </c>
      <c r="H11" s="300">
        <v>2074437.8308804471</v>
      </c>
      <c r="I11" s="300">
        <v>14690021.44530453</v>
      </c>
      <c r="J11" s="300">
        <v>1983648.4134182888</v>
      </c>
      <c r="K11" s="303">
        <v>1.4059295581355939</v>
      </c>
      <c r="L11" s="303">
        <v>0.6148192096312548</v>
      </c>
      <c r="M11" s="303">
        <v>0.12915639260687492</v>
      </c>
      <c r="N11" s="300">
        <v>0.16418930075077315</v>
      </c>
      <c r="O11" s="300">
        <v>10.80873554540295</v>
      </c>
      <c r="P11" s="300">
        <v>76.541487334524717</v>
      </c>
      <c r="Q11" s="300">
        <v>10.335682658947846</v>
      </c>
      <c r="R11" s="18"/>
      <c r="S11" s="304"/>
      <c r="T11" s="304"/>
    </row>
    <row r="12" spans="1:20">
      <c r="A12" s="532">
        <v>2023</v>
      </c>
      <c r="B12" s="377" t="s">
        <v>133</v>
      </c>
      <c r="C12" s="498">
        <v>12693619.503275592</v>
      </c>
      <c r="D12" s="498">
        <v>463971.75774451601</v>
      </c>
      <c r="E12" s="498">
        <v>329411.64728242898</v>
      </c>
      <c r="F12" s="498">
        <v>35872.321701542998</v>
      </c>
      <c r="G12" s="498">
        <v>31043.427892539999</v>
      </c>
      <c r="H12" s="498">
        <v>234964.25624410197</v>
      </c>
      <c r="I12" s="498">
        <v>10310703.933307821</v>
      </c>
      <c r="J12" s="498">
        <v>1287652.1591026441</v>
      </c>
      <c r="K12" s="499">
        <v>3.6551572829545425</v>
      </c>
      <c r="L12" s="499">
        <v>2.5950962780743838</v>
      </c>
      <c r="M12" s="499">
        <v>0.28260120521405369</v>
      </c>
      <c r="N12" s="499">
        <v>0.24455930701664119</v>
      </c>
      <c r="O12" s="499">
        <v>1.8510422199394694</v>
      </c>
      <c r="P12" s="499">
        <v>81.227453923974494</v>
      </c>
      <c r="Q12" s="499">
        <v>10.144089782826443</v>
      </c>
      <c r="R12" s="18"/>
      <c r="S12" s="304"/>
      <c r="T12" s="304"/>
    </row>
    <row r="13" spans="1:20" ht="14.4">
      <c r="B13" s="377" t="s">
        <v>132</v>
      </c>
      <c r="C13" s="376">
        <v>10346603.850588154</v>
      </c>
      <c r="D13" s="376">
        <v>219989.66865819099</v>
      </c>
      <c r="E13" s="376">
        <v>189216.17326523099</v>
      </c>
      <c r="F13" s="376">
        <v>41610.965487859998</v>
      </c>
      <c r="G13" s="376">
        <v>26571.077448399999</v>
      </c>
      <c r="H13" s="376">
        <v>200185.175939332</v>
      </c>
      <c r="I13" s="376">
        <v>8535612.1947161015</v>
      </c>
      <c r="J13" s="376">
        <v>1133418.5950730399</v>
      </c>
      <c r="K13" s="376">
        <v>2.1262017163794829</v>
      </c>
      <c r="L13" s="376">
        <v>1.8287756639534909</v>
      </c>
      <c r="M13" s="376">
        <v>0.40217027817774831</v>
      </c>
      <c r="N13" s="376">
        <v>0.25680965302338854</v>
      </c>
      <c r="O13" s="376">
        <v>1.9347911530212152</v>
      </c>
      <c r="P13" s="376">
        <v>82.496752731389194</v>
      </c>
      <c r="Q13" s="376">
        <v>10.954498804055502</v>
      </c>
    </row>
    <row r="14" spans="1:20" ht="14.4">
      <c r="A14" s="531"/>
      <c r="B14" s="377" t="s">
        <v>131</v>
      </c>
      <c r="C14" s="376">
        <v>6435130.2070662165</v>
      </c>
      <c r="D14" s="376">
        <v>280870.23025971703</v>
      </c>
      <c r="E14" s="376">
        <v>145621.08014540799</v>
      </c>
      <c r="F14" s="376">
        <v>34088.076893730002</v>
      </c>
      <c r="G14" s="376">
        <v>15957.782702099999</v>
      </c>
      <c r="H14" s="376">
        <v>212141.095283531</v>
      </c>
      <c r="I14" s="376">
        <v>5005707.7721762899</v>
      </c>
      <c r="J14" s="376">
        <v>740744.16960543999</v>
      </c>
      <c r="K14" s="376">
        <v>4.3646394279839464</v>
      </c>
      <c r="L14" s="376">
        <v>2.2629080602830074</v>
      </c>
      <c r="M14" s="376">
        <v>0.52971852622809312</v>
      </c>
      <c r="N14" s="376">
        <v>0.24797917351504797</v>
      </c>
      <c r="O14" s="376">
        <v>3.2966092131373728</v>
      </c>
      <c r="P14" s="376">
        <v>77.787202606711475</v>
      </c>
      <c r="Q14" s="376">
        <v>11.510942992141041</v>
      </c>
      <c r="R14" s="18"/>
      <c r="S14" s="304"/>
      <c r="T14" s="304"/>
    </row>
    <row r="15" spans="1:20">
      <c r="A15" s="284"/>
      <c r="B15" s="495" t="s">
        <v>130</v>
      </c>
      <c r="C15" s="497">
        <v>6487038.8817554489</v>
      </c>
      <c r="D15" s="497">
        <v>279639.70941388799</v>
      </c>
      <c r="E15" s="497">
        <v>199888.18155817399</v>
      </c>
      <c r="F15" s="497">
        <v>26020.88355577</v>
      </c>
      <c r="G15" s="497">
        <v>15593.31604722</v>
      </c>
      <c r="H15" s="497">
        <v>131145.33291678701</v>
      </c>
      <c r="I15" s="497">
        <v>5148579.6702303598</v>
      </c>
      <c r="J15" s="497">
        <v>686171.78803325002</v>
      </c>
      <c r="K15" s="376">
        <v>4.3107450797059981</v>
      </c>
      <c r="L15" s="376">
        <v>3.0813470552851463</v>
      </c>
      <c r="M15" s="376">
        <v>0.40112112830019792</v>
      </c>
      <c r="N15" s="376">
        <v>0.24037648504120437</v>
      </c>
      <c r="O15" s="376">
        <v>2.0216517167120469</v>
      </c>
      <c r="P15" s="376">
        <v>79.367177599482957</v>
      </c>
      <c r="Q15" s="376">
        <v>10.577580935472456</v>
      </c>
      <c r="R15" s="18"/>
      <c r="S15" s="304"/>
      <c r="T15" s="304"/>
    </row>
    <row r="16" spans="1:20">
      <c r="A16" s="284">
        <v>2022</v>
      </c>
      <c r="B16" s="284" t="s">
        <v>133</v>
      </c>
      <c r="C16" s="305">
        <v>6359608.3318650629</v>
      </c>
      <c r="D16" s="305">
        <v>170593.67108326699</v>
      </c>
      <c r="E16" s="305">
        <v>210778.47594453502</v>
      </c>
      <c r="F16" s="305">
        <v>21029.634658249997</v>
      </c>
      <c r="G16" s="305">
        <v>18829.8761218</v>
      </c>
      <c r="H16" s="305">
        <v>311006.56614010199</v>
      </c>
      <c r="I16" s="305">
        <v>4911916.5579513898</v>
      </c>
      <c r="J16" s="305">
        <v>715453.54996571993</v>
      </c>
      <c r="K16" s="303">
        <v>2.6824556196094784</v>
      </c>
      <c r="L16" s="303">
        <v>3.3143310868441591</v>
      </c>
      <c r="M16" s="303">
        <v>0.33067499696294506</v>
      </c>
      <c r="N16" s="303">
        <v>0.29608546846276962</v>
      </c>
      <c r="O16" s="303">
        <v>4.8903415102120613</v>
      </c>
      <c r="P16" s="303">
        <v>77.236148857470397</v>
      </c>
      <c r="Q16" s="303">
        <v>11.249962460438205</v>
      </c>
      <c r="R16" s="18"/>
      <c r="S16" s="304"/>
      <c r="T16" s="304"/>
    </row>
    <row r="17" spans="1:20">
      <c r="A17" s="284"/>
      <c r="B17" s="284" t="s">
        <v>132</v>
      </c>
      <c r="C17" s="305">
        <v>5934146.0802645376</v>
      </c>
      <c r="D17" s="305">
        <v>84205.120316067012</v>
      </c>
      <c r="E17" s="305">
        <v>186020.53889269399</v>
      </c>
      <c r="F17" s="305">
        <v>22469.516396752999</v>
      </c>
      <c r="G17" s="305">
        <v>14355.225735025</v>
      </c>
      <c r="H17" s="305">
        <v>131461.26911819901</v>
      </c>
      <c r="I17" s="305">
        <v>4658301.2294321898</v>
      </c>
      <c r="J17" s="305">
        <v>837333.18037360907</v>
      </c>
      <c r="K17" s="303">
        <v>1.4189930476452517</v>
      </c>
      <c r="L17" s="303">
        <v>3.1347482245398552</v>
      </c>
      <c r="M17" s="303">
        <v>0.37864784743808216</v>
      </c>
      <c r="N17" s="303">
        <v>0.24190887013662898</v>
      </c>
      <c r="O17" s="303">
        <v>2.2153359108466475</v>
      </c>
      <c r="P17" s="303">
        <v>78.499941970160052</v>
      </c>
      <c r="Q17" s="303">
        <v>14.110424129233461</v>
      </c>
      <c r="R17" s="18"/>
      <c r="S17" s="304"/>
      <c r="T17" s="304"/>
    </row>
    <row r="18" spans="1:20">
      <c r="A18" s="284"/>
      <c r="B18" s="284" t="s">
        <v>131</v>
      </c>
      <c r="C18" s="305">
        <v>7400886.8237214331</v>
      </c>
      <c r="D18" s="305">
        <v>141766.64821402999</v>
      </c>
      <c r="E18" s="305">
        <v>371095.36348562298</v>
      </c>
      <c r="F18" s="305">
        <v>20986.458465055999</v>
      </c>
      <c r="G18" s="305">
        <v>16053.669826812999</v>
      </c>
      <c r="H18" s="305">
        <v>119533.092931622</v>
      </c>
      <c r="I18" s="305">
        <v>5907967.623735508</v>
      </c>
      <c r="J18" s="305">
        <v>823483.96706278017</v>
      </c>
      <c r="K18" s="303">
        <v>1.9155359565780337</v>
      </c>
      <c r="L18" s="303">
        <v>5.0142013021491234</v>
      </c>
      <c r="M18" s="303">
        <v>0.28356680712627425</v>
      </c>
      <c r="N18" s="303">
        <v>0.21691548876761005</v>
      </c>
      <c r="O18" s="303">
        <v>1.6151185091561291</v>
      </c>
      <c r="P18" s="303">
        <v>79.8278336698678</v>
      </c>
      <c r="Q18" s="303">
        <v>11.126828266355014</v>
      </c>
      <c r="R18" s="18"/>
      <c r="S18" s="304"/>
      <c r="T18" s="304"/>
    </row>
    <row r="19" spans="1:20">
      <c r="A19" s="284"/>
      <c r="B19" s="284" t="s">
        <v>130</v>
      </c>
      <c r="C19" s="300">
        <v>7102113.626780658</v>
      </c>
      <c r="D19" s="300">
        <v>201586.26698918</v>
      </c>
      <c r="E19" s="300">
        <v>259475.65116384602</v>
      </c>
      <c r="F19" s="300">
        <v>19687.678433417997</v>
      </c>
      <c r="G19" s="300">
        <v>17018.523859116998</v>
      </c>
      <c r="H19" s="300">
        <v>219081.29858565101</v>
      </c>
      <c r="I19" s="300">
        <v>5620992.1731302748</v>
      </c>
      <c r="J19" s="300">
        <v>764272.03461917001</v>
      </c>
      <c r="K19" s="303">
        <v>2.8383982231576566</v>
      </c>
      <c r="L19" s="303">
        <v>3.6534990116944193</v>
      </c>
      <c r="M19" s="303">
        <v>0.2772087221919356</v>
      </c>
      <c r="N19" s="303">
        <v>0.23962618388621001</v>
      </c>
      <c r="O19" s="303">
        <v>3.0847337862849589</v>
      </c>
      <c r="P19" s="303">
        <v>79.145342760141588</v>
      </c>
      <c r="Q19" s="303">
        <v>10.761191312643213</v>
      </c>
      <c r="R19" s="18"/>
      <c r="S19" s="304"/>
      <c r="T19" s="304"/>
    </row>
    <row r="20" spans="1:20">
      <c r="A20" s="284">
        <v>2021</v>
      </c>
      <c r="B20" s="284" t="s">
        <v>133</v>
      </c>
      <c r="C20" s="306">
        <v>5766618.8858957943</v>
      </c>
      <c r="D20" s="288">
        <v>132714.647981897</v>
      </c>
      <c r="E20" s="307">
        <v>248454.429950572</v>
      </c>
      <c r="F20" s="288">
        <v>13561.55317386</v>
      </c>
      <c r="G20" s="307">
        <v>20663.593784814002</v>
      </c>
      <c r="H20" s="288">
        <v>395480.86399976502</v>
      </c>
      <c r="I20" s="300">
        <v>4269363.1841741297</v>
      </c>
      <c r="J20" s="300">
        <v>686380.61283075798</v>
      </c>
      <c r="K20" s="308">
        <v>2.3014291495228738</v>
      </c>
      <c r="L20" s="308">
        <v>4.3084940216571423</v>
      </c>
      <c r="M20" s="308">
        <v>0.23517339089339401</v>
      </c>
      <c r="N20" s="308">
        <v>0.35833118494016952</v>
      </c>
      <c r="O20" s="308">
        <v>6.8581064888308552</v>
      </c>
      <c r="P20" s="308">
        <v>74.035813162827409</v>
      </c>
      <c r="Q20" s="308">
        <v>11.902652601328182</v>
      </c>
      <c r="R20" s="18"/>
      <c r="S20" s="304"/>
      <c r="T20" s="304"/>
    </row>
    <row r="21" spans="1:20">
      <c r="A21" s="284"/>
      <c r="B21" s="284" t="s">
        <v>132</v>
      </c>
      <c r="C21" s="306">
        <v>5136555.14876399</v>
      </c>
      <c r="D21" s="300">
        <v>79414.797547430993</v>
      </c>
      <c r="E21" s="303">
        <v>150524.03138788001</v>
      </c>
      <c r="F21" s="300">
        <v>18314.041755671999</v>
      </c>
      <c r="G21" s="303">
        <v>19281.2785449</v>
      </c>
      <c r="H21" s="300">
        <v>284991.11459100002</v>
      </c>
      <c r="I21" s="300">
        <v>4026183.4374199002</v>
      </c>
      <c r="J21" s="300">
        <v>557846.53104608995</v>
      </c>
      <c r="K21" s="303">
        <v>1.5460711556176046</v>
      </c>
      <c r="L21" s="303">
        <v>2.9304470998252716</v>
      </c>
      <c r="M21" s="303">
        <v>0.35654327122485796</v>
      </c>
      <c r="N21" s="303">
        <v>0.37537372784831591</v>
      </c>
      <c r="O21" s="303">
        <v>5.5482927046851129</v>
      </c>
      <c r="P21" s="303">
        <v>78.382949677639914</v>
      </c>
      <c r="Q21" s="303">
        <v>10.860323989324336</v>
      </c>
      <c r="R21" s="18"/>
      <c r="S21" s="304"/>
      <c r="T21" s="304"/>
    </row>
    <row r="22" spans="1:20">
      <c r="A22" s="284"/>
      <c r="B22" s="284" t="s">
        <v>131</v>
      </c>
      <c r="C22" s="306">
        <v>5019682.7244793801</v>
      </c>
      <c r="D22" s="289">
        <v>165460.278694334</v>
      </c>
      <c r="E22" s="309">
        <v>63933.006098246995</v>
      </c>
      <c r="F22" s="289">
        <v>14877.083329080002</v>
      </c>
      <c r="G22" s="309">
        <v>25181.628495756999</v>
      </c>
      <c r="H22" s="300">
        <v>140362.60621299999</v>
      </c>
      <c r="I22" s="300">
        <v>4072324.4691567058</v>
      </c>
      <c r="J22" s="289">
        <v>537543.65249286999</v>
      </c>
      <c r="K22" s="300">
        <v>3.2962298172240523</v>
      </c>
      <c r="L22" s="300">
        <v>1.273646355903457</v>
      </c>
      <c r="M22" s="300">
        <v>0.29637497319360939</v>
      </c>
      <c r="N22" s="300">
        <v>0.50165777157497005</v>
      </c>
      <c r="O22" s="300">
        <v>2.7962445819234083</v>
      </c>
      <c r="P22" s="300">
        <v>81.127128798345922</v>
      </c>
      <c r="Q22" s="300">
        <v>10.708717701846817</v>
      </c>
      <c r="R22" s="18"/>
      <c r="S22" s="304"/>
    </row>
    <row r="23" spans="1:20">
      <c r="A23" s="310"/>
      <c r="B23" s="284" t="s">
        <v>130</v>
      </c>
      <c r="C23" s="306">
        <v>2984931.9546332648</v>
      </c>
      <c r="D23" s="289">
        <v>127305.16717388999</v>
      </c>
      <c r="E23" s="309">
        <v>42947.465756805002</v>
      </c>
      <c r="F23" s="289">
        <v>9323.1707874200001</v>
      </c>
      <c r="G23" s="309">
        <v>24568.439118640003</v>
      </c>
      <c r="H23" s="300">
        <v>163726.39745699998</v>
      </c>
      <c r="I23" s="300">
        <v>2042897.9929167503</v>
      </c>
      <c r="J23" s="289">
        <v>574163.32142251998</v>
      </c>
      <c r="K23" s="300">
        <v>4.2649269433524148</v>
      </c>
      <c r="L23" s="300">
        <v>1.4388088710076348</v>
      </c>
      <c r="M23" s="300">
        <v>0.31234114978562266</v>
      </c>
      <c r="N23" s="300">
        <v>0.82308204984386424</v>
      </c>
      <c r="O23" s="300">
        <v>5.4850964760808347</v>
      </c>
      <c r="P23" s="300">
        <v>68.44035388296632</v>
      </c>
      <c r="Q23" s="300">
        <v>19.235390626955279</v>
      </c>
      <c r="R23" s="18"/>
      <c r="S23" s="304"/>
      <c r="T23" s="196"/>
    </row>
    <row r="24" spans="1:20">
      <c r="A24" s="284">
        <v>2020</v>
      </c>
      <c r="B24" s="284" t="s">
        <v>133</v>
      </c>
      <c r="C24" s="300">
        <v>3194497.0170488521</v>
      </c>
      <c r="D24" s="288">
        <v>55778.782540860004</v>
      </c>
      <c r="E24" s="307">
        <v>46891.308183301</v>
      </c>
      <c r="F24" s="300">
        <v>4499.4439391759997</v>
      </c>
      <c r="G24" s="303">
        <v>5064.0636591299999</v>
      </c>
      <c r="H24" s="300">
        <v>129049.209264298</v>
      </c>
      <c r="I24" s="288">
        <v>2521346.0711123599</v>
      </c>
      <c r="J24" s="288">
        <v>431868.13834972802</v>
      </c>
      <c r="K24" s="311">
        <v>1.7460896736848321</v>
      </c>
      <c r="L24" s="311">
        <v>1.4678776637775746</v>
      </c>
      <c r="M24" s="311">
        <v>0.14084984005815998</v>
      </c>
      <c r="N24" s="311">
        <v>0.15852460127849158</v>
      </c>
      <c r="O24" s="311">
        <v>4.0397348495105669</v>
      </c>
      <c r="P24" s="311">
        <v>78.927795444981697</v>
      </c>
      <c r="Q24" s="311">
        <v>13.519127926708711</v>
      </c>
      <c r="R24" s="18"/>
      <c r="S24" s="304"/>
      <c r="T24" s="304"/>
    </row>
    <row r="25" spans="1:20">
      <c r="A25" s="284"/>
      <c r="B25" s="284" t="s">
        <v>132</v>
      </c>
      <c r="C25" s="300">
        <v>2993464.3347087298</v>
      </c>
      <c r="D25" s="288">
        <v>60639.331457449996</v>
      </c>
      <c r="E25" s="307">
        <v>11227.746132169999</v>
      </c>
      <c r="F25" s="300">
        <v>5674.1674381599996</v>
      </c>
      <c r="G25" s="303">
        <v>4469.2816749700005</v>
      </c>
      <c r="H25" s="300">
        <v>133148.72742216999</v>
      </c>
      <c r="I25" s="288">
        <v>2424774.0473383102</v>
      </c>
      <c r="J25" s="288">
        <v>353531.0332455</v>
      </c>
      <c r="K25" s="311">
        <v>2.0257242003636677</v>
      </c>
      <c r="L25" s="311">
        <v>0.37507532667037713</v>
      </c>
      <c r="M25" s="311">
        <v>0.1895518637843436</v>
      </c>
      <c r="N25" s="311">
        <v>0.14930131697743682</v>
      </c>
      <c r="O25" s="311">
        <v>4.4479810859388653</v>
      </c>
      <c r="P25" s="311">
        <v>81.002269485006096</v>
      </c>
      <c r="Q25" s="311">
        <v>11.810096721259226</v>
      </c>
      <c r="R25" s="18"/>
      <c r="S25" s="304"/>
      <c r="T25" s="304"/>
    </row>
    <row r="26" spans="1:20">
      <c r="A26" s="284"/>
      <c r="B26" s="284" t="s">
        <v>131</v>
      </c>
      <c r="C26" s="300">
        <v>2224953.1546910591</v>
      </c>
      <c r="D26" s="300">
        <v>78032.561358679988</v>
      </c>
      <c r="E26" s="307">
        <v>15004.09733604</v>
      </c>
      <c r="F26" s="300">
        <v>1566.38591526</v>
      </c>
      <c r="G26" s="303">
        <v>4303.02494587</v>
      </c>
      <c r="H26" s="300">
        <v>254055.88005626001</v>
      </c>
      <c r="I26" s="288">
        <v>1553939.08414662</v>
      </c>
      <c r="J26" s="288">
        <v>318052.12093233003</v>
      </c>
      <c r="K26" s="311">
        <v>3.5071552492760247</v>
      </c>
      <c r="L26" s="311">
        <v>0.67435565123722174</v>
      </c>
      <c r="M26" s="311">
        <v>7.0400849202485669E-2</v>
      </c>
      <c r="N26" s="311">
        <v>0.19339845141447426</v>
      </c>
      <c r="O26" s="311">
        <v>11.418482205821379</v>
      </c>
      <c r="P26" s="311">
        <v>69.841429284491554</v>
      </c>
      <c r="Q26" s="311">
        <v>14.294778308556902</v>
      </c>
      <c r="R26" s="18"/>
      <c r="S26" s="304"/>
      <c r="T26" s="304"/>
    </row>
    <row r="27" spans="1:20">
      <c r="A27" s="284"/>
      <c r="B27" s="284" t="s">
        <v>130</v>
      </c>
      <c r="C27" s="300">
        <v>4109769.9373988318</v>
      </c>
      <c r="D27" s="300">
        <v>127088.57185791001</v>
      </c>
      <c r="E27" s="303">
        <v>45751.731241490001</v>
      </c>
      <c r="F27" s="300">
        <v>1602.6638248199999</v>
      </c>
      <c r="G27" s="303">
        <v>4986.6833458000001</v>
      </c>
      <c r="H27" s="300">
        <v>444568.86186609999</v>
      </c>
      <c r="I27" s="300">
        <v>2944596.7800408299</v>
      </c>
      <c r="J27" s="300">
        <v>541174.64522188006</v>
      </c>
      <c r="K27" s="311">
        <v>3.0923524623947025</v>
      </c>
      <c r="L27" s="311">
        <v>1.1132431240286731</v>
      </c>
      <c r="M27" s="311">
        <v>3.8996436521562636E-2</v>
      </c>
      <c r="N27" s="311">
        <v>0.12133728704425209</v>
      </c>
      <c r="O27" s="311">
        <v>10.817366145499568</v>
      </c>
      <c r="P27" s="311">
        <v>71.648701141274415</v>
      </c>
      <c r="Q27" s="311">
        <v>13.168003403236774</v>
      </c>
      <c r="R27" s="18"/>
      <c r="S27" s="304"/>
      <c r="T27" s="304"/>
    </row>
    <row r="28" spans="1:20">
      <c r="A28" s="284">
        <v>2019</v>
      </c>
      <c r="B28" s="284" t="s">
        <v>133</v>
      </c>
      <c r="C28" s="300">
        <v>4770570.63212643</v>
      </c>
      <c r="D28" s="300">
        <v>68163.307251307997</v>
      </c>
      <c r="E28" s="303">
        <v>21124.489197419003</v>
      </c>
      <c r="F28" s="300">
        <v>1914.9449139000001</v>
      </c>
      <c r="G28" s="303">
        <v>5990.5648821499999</v>
      </c>
      <c r="H28" s="300">
        <v>509228.29544136301</v>
      </c>
      <c r="I28" s="300">
        <v>3629239.1941541201</v>
      </c>
      <c r="J28" s="300">
        <v>534909.83628616994</v>
      </c>
      <c r="K28" s="303">
        <v>1.4288292220699172</v>
      </c>
      <c r="L28" s="303">
        <v>0.4428084358537836</v>
      </c>
      <c r="M28" s="303">
        <v>4.014079366112297E-2</v>
      </c>
      <c r="N28" s="300">
        <v>0.12557334004883541</v>
      </c>
      <c r="O28" s="300">
        <v>10.67436863867122</v>
      </c>
      <c r="P28" s="300">
        <v>76.075578248726742</v>
      </c>
      <c r="Q28" s="300">
        <v>11.212701320968382</v>
      </c>
      <c r="R28" s="18"/>
      <c r="S28" s="304"/>
      <c r="T28" s="304"/>
    </row>
    <row r="29" spans="1:20">
      <c r="A29" s="284"/>
      <c r="B29" s="284" t="s">
        <v>132</v>
      </c>
      <c r="C29" s="300">
        <v>5288466.2947698347</v>
      </c>
      <c r="D29" s="300">
        <v>42105.510539269002</v>
      </c>
      <c r="E29" s="303">
        <v>29336.454011827998</v>
      </c>
      <c r="F29" s="300">
        <v>6294.6176392699999</v>
      </c>
      <c r="G29" s="303">
        <v>5583.7839635399996</v>
      </c>
      <c r="H29" s="300">
        <v>996778.485024889</v>
      </c>
      <c r="I29" s="300">
        <v>3747760.4171543</v>
      </c>
      <c r="J29" s="300">
        <v>460607.02643673902</v>
      </c>
      <c r="K29" s="303">
        <v>0.79617621050001464</v>
      </c>
      <c r="L29" s="303">
        <v>0.55472517695425305</v>
      </c>
      <c r="M29" s="303">
        <v>0.11902539013050389</v>
      </c>
      <c r="N29" s="300">
        <v>0.10558418362356259</v>
      </c>
      <c r="O29" s="300">
        <v>18.848158038005817</v>
      </c>
      <c r="P29" s="300">
        <v>70.866678697768094</v>
      </c>
      <c r="Q29" s="300">
        <v>8.7096523030177622</v>
      </c>
      <c r="R29" s="18"/>
      <c r="S29" s="304"/>
      <c r="T29" s="304"/>
    </row>
    <row r="30" spans="1:20">
      <c r="A30" s="284"/>
      <c r="B30" s="284" t="s">
        <v>131</v>
      </c>
      <c r="C30" s="300">
        <v>4597865.5225303685</v>
      </c>
      <c r="D30" s="300">
        <v>73472.068068227993</v>
      </c>
      <c r="E30" s="303">
        <v>31124.328880708003</v>
      </c>
      <c r="F30" s="300">
        <v>7591.3770729459993</v>
      </c>
      <c r="G30" s="303">
        <v>9314.884672002001</v>
      </c>
      <c r="H30" s="300">
        <v>106103.87195076399</v>
      </c>
      <c r="I30" s="300">
        <v>3936291.8472046806</v>
      </c>
      <c r="J30" s="300">
        <v>433967.14468103996</v>
      </c>
      <c r="K30" s="303">
        <v>1.5979603515631684</v>
      </c>
      <c r="L30" s="303">
        <v>0.67692995213090046</v>
      </c>
      <c r="M30" s="303">
        <v>0.16510654858753232</v>
      </c>
      <c r="N30" s="300">
        <v>0.20259149873691151</v>
      </c>
      <c r="O30" s="300">
        <v>2.3076767128319853</v>
      </c>
      <c r="P30" s="300">
        <v>85.61128697470906</v>
      </c>
      <c r="Q30" s="300">
        <v>9.4384479614404295</v>
      </c>
      <c r="R30" s="18"/>
      <c r="S30" s="304"/>
      <c r="T30" s="304"/>
    </row>
    <row r="31" spans="1:20">
      <c r="A31" s="284"/>
      <c r="B31" s="284" t="s">
        <v>130</v>
      </c>
      <c r="C31" s="300">
        <v>4535331.666826902</v>
      </c>
      <c r="D31" s="300">
        <v>86088.406448187001</v>
      </c>
      <c r="E31" s="303">
        <v>36412.270014174996</v>
      </c>
      <c r="F31" s="300">
        <v>8987.0576191030013</v>
      </c>
      <c r="G31" s="303">
        <v>10622.361476236001</v>
      </c>
      <c r="H31" s="300">
        <v>462327.17846343102</v>
      </c>
      <c r="I31" s="300">
        <v>3376729.98679143</v>
      </c>
      <c r="J31" s="300">
        <v>554164.40601434</v>
      </c>
      <c r="K31" s="303">
        <v>1.8981722346321335</v>
      </c>
      <c r="L31" s="303">
        <v>0.80285793165928399</v>
      </c>
      <c r="M31" s="303">
        <v>0.19815656889743422</v>
      </c>
      <c r="N31" s="300">
        <v>0.23421355386050138</v>
      </c>
      <c r="O31" s="300">
        <v>10.193900081113439</v>
      </c>
      <c r="P31" s="300">
        <v>74.453870959208686</v>
      </c>
      <c r="Q31" s="300">
        <v>12.218828670628524</v>
      </c>
      <c r="R31" s="18"/>
      <c r="S31" s="304"/>
      <c r="T31" s="304"/>
    </row>
    <row r="32" spans="1:20">
      <c r="A32" s="284">
        <v>2019</v>
      </c>
      <c r="B32" s="284" t="s">
        <v>134</v>
      </c>
      <c r="C32" s="300">
        <v>1650060.8354218409</v>
      </c>
      <c r="D32" s="300">
        <v>37662.067479122001</v>
      </c>
      <c r="E32" s="303">
        <v>15954.783684519</v>
      </c>
      <c r="F32" s="300">
        <v>2993.4712933330002</v>
      </c>
      <c r="G32" s="303">
        <v>3684.093786898</v>
      </c>
      <c r="H32" s="300">
        <v>312800.10014372901</v>
      </c>
      <c r="I32" s="300">
        <v>1057438.3864091099</v>
      </c>
      <c r="J32" s="300">
        <v>219527.93262512999</v>
      </c>
      <c r="K32" s="303">
        <v>2.2824653897984089</v>
      </c>
      <c r="L32" s="303">
        <v>0.96692093661141476</v>
      </c>
      <c r="M32" s="303">
        <v>0.18141581383377992</v>
      </c>
      <c r="N32" s="300">
        <v>0.22327017936621441</v>
      </c>
      <c r="O32" s="300">
        <v>18.956882887518574</v>
      </c>
      <c r="P32" s="300">
        <v>64.084812129897855</v>
      </c>
      <c r="Q32" s="300">
        <v>13.304232662973744</v>
      </c>
      <c r="R32" s="18"/>
      <c r="S32" s="304"/>
      <c r="T32" s="304"/>
    </row>
    <row r="33" spans="1:20">
      <c r="A33" s="284"/>
      <c r="B33" s="284" t="s">
        <v>135</v>
      </c>
      <c r="C33" s="300">
        <v>1433273.9619939008</v>
      </c>
      <c r="D33" s="300">
        <v>24803.203672437001</v>
      </c>
      <c r="E33" s="303">
        <v>12426.251426403</v>
      </c>
      <c r="F33" s="300">
        <v>2404.0459908289999</v>
      </c>
      <c r="G33" s="303">
        <v>3340.196053956</v>
      </c>
      <c r="H33" s="300">
        <v>98406.14351501601</v>
      </c>
      <c r="I33" s="300">
        <v>1124057.1134448799</v>
      </c>
      <c r="J33" s="300">
        <v>167837.00789038002</v>
      </c>
      <c r="K33" s="303">
        <v>1.7305277518564557</v>
      </c>
      <c r="L33" s="303">
        <v>0.8669836860160498</v>
      </c>
      <c r="M33" s="303">
        <v>0.16773108662942626</v>
      </c>
      <c r="N33" s="300">
        <v>0.23304658722113963</v>
      </c>
      <c r="O33" s="300">
        <v>6.865829291848585</v>
      </c>
      <c r="P33" s="300">
        <v>78.425837854554089</v>
      </c>
      <c r="Q33" s="300">
        <v>11.710043741874259</v>
      </c>
      <c r="R33" s="18"/>
      <c r="S33" s="304"/>
      <c r="T33" s="304"/>
    </row>
    <row r="34" spans="1:20">
      <c r="A34" s="284"/>
      <c r="B34" s="284" t="s">
        <v>136</v>
      </c>
      <c r="C34" s="300">
        <v>1451996.86941116</v>
      </c>
      <c r="D34" s="300">
        <v>23623.135296627999</v>
      </c>
      <c r="E34" s="303">
        <v>8031.2349032530001</v>
      </c>
      <c r="F34" s="300">
        <v>3589.5403349409999</v>
      </c>
      <c r="G34" s="303">
        <v>3598.0716353819998</v>
      </c>
      <c r="H34" s="300">
        <v>51120.934804685996</v>
      </c>
      <c r="I34" s="300">
        <v>1195234.48693744</v>
      </c>
      <c r="J34" s="300">
        <v>166799.46549882999</v>
      </c>
      <c r="K34" s="303">
        <v>1.62694120037656</v>
      </c>
      <c r="L34" s="303">
        <v>0.55311654401224508</v>
      </c>
      <c r="M34" s="303">
        <v>0.24721405469673602</v>
      </c>
      <c r="N34" s="300">
        <v>0.24780161109032936</v>
      </c>
      <c r="O34" s="300">
        <v>3.5207331283997521</v>
      </c>
      <c r="P34" s="300">
        <v>82.316602199159917</v>
      </c>
      <c r="Q34" s="300">
        <v>11.487591262264466</v>
      </c>
      <c r="R34" s="18"/>
      <c r="S34" s="304"/>
      <c r="T34" s="304"/>
    </row>
    <row r="35" spans="1:20">
      <c r="A35" s="284"/>
      <c r="B35" s="284" t="s">
        <v>137</v>
      </c>
      <c r="C35" s="300">
        <v>1634941.7059351362</v>
      </c>
      <c r="D35" s="300">
        <v>27959.723861668997</v>
      </c>
      <c r="E35" s="303">
        <v>11507.295231448001</v>
      </c>
      <c r="F35" s="300">
        <v>1897.125505088</v>
      </c>
      <c r="G35" s="303">
        <v>3369.2423293020001</v>
      </c>
      <c r="H35" s="300">
        <v>32654.512496379</v>
      </c>
      <c r="I35" s="300">
        <v>1372328.7508010501</v>
      </c>
      <c r="J35" s="300">
        <v>185225.05571020002</v>
      </c>
      <c r="K35" s="303">
        <v>1.7101358268719984</v>
      </c>
      <c r="L35" s="303">
        <v>0.70383520034227653</v>
      </c>
      <c r="M35" s="303">
        <v>0.11603627812545787</v>
      </c>
      <c r="N35" s="300">
        <v>0.20607721468423229</v>
      </c>
      <c r="O35" s="300">
        <v>1.9972891007573645</v>
      </c>
      <c r="P35" s="300">
        <v>83.937472866417608</v>
      </c>
      <c r="Q35" s="300">
        <v>11.329153512801057</v>
      </c>
      <c r="R35" s="18"/>
      <c r="S35" s="304"/>
      <c r="T35" s="304"/>
    </row>
    <row r="36" spans="1:20">
      <c r="A36" s="284"/>
      <c r="B36" s="284" t="s">
        <v>138</v>
      </c>
      <c r="C36" s="300">
        <v>1510134.2912859961</v>
      </c>
      <c r="D36" s="300">
        <v>29957.013870946997</v>
      </c>
      <c r="E36" s="303">
        <v>12449.898811035</v>
      </c>
      <c r="F36" s="300">
        <v>3952.1047271859998</v>
      </c>
      <c r="G36" s="303">
        <v>3114.9159325999999</v>
      </c>
      <c r="H36" s="300">
        <v>62368.091104628002</v>
      </c>
      <c r="I36" s="300">
        <v>1279809.0348478002</v>
      </c>
      <c r="J36" s="300">
        <v>118483.2319918</v>
      </c>
      <c r="K36" s="303">
        <v>1.9837317809289852</v>
      </c>
      <c r="L36" s="303">
        <v>0.82442329022493421</v>
      </c>
      <c r="M36" s="303">
        <v>0.26170551519762375</v>
      </c>
      <c r="N36" s="300">
        <v>0.20626747902978937</v>
      </c>
      <c r="O36" s="300">
        <v>4.1299698619198129</v>
      </c>
      <c r="P36" s="300">
        <v>84.748028187476223</v>
      </c>
      <c r="Q36" s="300">
        <v>7.8458738852226428</v>
      </c>
      <c r="R36" s="18"/>
      <c r="S36" s="304"/>
      <c r="T36" s="304"/>
    </row>
    <row r="37" spans="1:20">
      <c r="A37" s="284"/>
      <c r="B37" s="284" t="s">
        <v>139</v>
      </c>
      <c r="C37" s="303">
        <v>1452789.525309236</v>
      </c>
      <c r="D37" s="300">
        <v>15555.330335612</v>
      </c>
      <c r="E37" s="303">
        <v>7167.1348382250007</v>
      </c>
      <c r="F37" s="300">
        <v>1742.1468406719998</v>
      </c>
      <c r="G37" s="303">
        <v>2830.7264101000001</v>
      </c>
      <c r="H37" s="300">
        <v>11081.268349757</v>
      </c>
      <c r="I37" s="300">
        <v>1284154.0615558301</v>
      </c>
      <c r="J37" s="300">
        <v>130258.85697903999</v>
      </c>
      <c r="K37" s="303">
        <v>1.070721537058229</v>
      </c>
      <c r="L37" s="303">
        <v>0.49333607610499725</v>
      </c>
      <c r="M37" s="303">
        <v>0.1199173596946999</v>
      </c>
      <c r="N37" s="300">
        <v>0.19484766105382409</v>
      </c>
      <c r="O37" s="300">
        <v>0.76275800153489381</v>
      </c>
      <c r="P37" s="300">
        <v>88.392299034678771</v>
      </c>
      <c r="Q37" s="300">
        <v>8.9661203298745917</v>
      </c>
      <c r="R37" s="18"/>
      <c r="S37" s="304"/>
      <c r="T37" s="304"/>
    </row>
    <row r="38" spans="1:20">
      <c r="A38" s="284"/>
      <c r="B38" s="284" t="s">
        <v>140</v>
      </c>
      <c r="C38" s="300">
        <v>1579622.8455730458</v>
      </c>
      <c r="D38" s="300">
        <v>18570.011405956</v>
      </c>
      <c r="E38" s="303">
        <v>8794.9673469710015</v>
      </c>
      <c r="F38" s="300">
        <v>2588.77704554</v>
      </c>
      <c r="G38" s="303">
        <v>2838.8530699200001</v>
      </c>
      <c r="H38" s="300">
        <v>162927.83271915899</v>
      </c>
      <c r="I38" s="300">
        <v>1230042.9189646998</v>
      </c>
      <c r="J38" s="300">
        <v>153859.4850208</v>
      </c>
      <c r="K38" s="303">
        <v>1.1755977990568556</v>
      </c>
      <c r="L38" s="303">
        <v>0.55677640847112575</v>
      </c>
      <c r="M38" s="303">
        <v>0.16388576885901263</v>
      </c>
      <c r="N38" s="300">
        <v>0.17971714437253145</v>
      </c>
      <c r="O38" s="300">
        <v>10.314350237195578</v>
      </c>
      <c r="P38" s="300">
        <v>77.869405498403793</v>
      </c>
      <c r="Q38" s="300">
        <v>9.7402671436411019</v>
      </c>
      <c r="R38" s="18"/>
      <c r="S38" s="304"/>
      <c r="T38" s="304"/>
    </row>
    <row r="39" spans="1:20">
      <c r="A39" s="284"/>
      <c r="B39" s="284" t="s">
        <v>141</v>
      </c>
      <c r="C39" s="300">
        <v>1489856.9002514882</v>
      </c>
      <c r="D39" s="300">
        <v>9612.2962188330002</v>
      </c>
      <c r="E39" s="303">
        <v>12089.11204853</v>
      </c>
      <c r="F39" s="300">
        <v>2996.4271365300001</v>
      </c>
      <c r="G39" s="303">
        <v>1325.3972826199999</v>
      </c>
      <c r="H39" s="300">
        <v>66983.001822136008</v>
      </c>
      <c r="I39" s="300">
        <v>1229865.0811183001</v>
      </c>
      <c r="J39" s="300">
        <v>166985.58462453901</v>
      </c>
      <c r="K39" s="303">
        <v>0.64518251499257695</v>
      </c>
      <c r="L39" s="303">
        <v>0.81142773151497671</v>
      </c>
      <c r="M39" s="303">
        <v>0.20112180814306413</v>
      </c>
      <c r="N39" s="300">
        <v>8.8961381619689292E-2</v>
      </c>
      <c r="O39" s="300">
        <v>4.4959352680669706</v>
      </c>
      <c r="P39" s="300">
        <v>82.54920864619271</v>
      </c>
      <c r="Q39" s="300">
        <v>11.208162649470014</v>
      </c>
      <c r="R39" s="18"/>
      <c r="S39" s="304"/>
      <c r="T39" s="304"/>
    </row>
    <row r="40" spans="1:20">
      <c r="A40" s="284"/>
      <c r="B40" s="284" t="s">
        <v>142</v>
      </c>
      <c r="C40" s="300">
        <v>2218986.5489453012</v>
      </c>
      <c r="D40" s="300">
        <v>13923.20291448</v>
      </c>
      <c r="E40" s="303">
        <v>8452.3746163269989</v>
      </c>
      <c r="F40" s="300">
        <v>709.41345720000004</v>
      </c>
      <c r="G40" s="303">
        <v>1419.5336110000001</v>
      </c>
      <c r="H40" s="300">
        <v>766867.65048359404</v>
      </c>
      <c r="I40" s="300">
        <v>1287852.4170713001</v>
      </c>
      <c r="J40" s="300">
        <v>139761.95679140001</v>
      </c>
      <c r="K40" s="303">
        <v>0.62745774286454281</v>
      </c>
      <c r="L40" s="303">
        <v>0.38091148503556582</v>
      </c>
      <c r="M40" s="303">
        <v>3.1970155814472552E-2</v>
      </c>
      <c r="N40" s="300">
        <v>6.3972159347911034E-2</v>
      </c>
      <c r="O40" s="300">
        <v>34.55936453729705</v>
      </c>
      <c r="P40" s="300">
        <v>58.037864974144384</v>
      </c>
      <c r="Q40" s="300">
        <v>6.2984589454960771</v>
      </c>
      <c r="R40" s="18"/>
      <c r="S40" s="304"/>
      <c r="T40" s="304"/>
    </row>
    <row r="41" spans="1:20">
      <c r="A41" s="286"/>
      <c r="B41" s="284" t="s">
        <v>143</v>
      </c>
      <c r="C41" s="300">
        <v>1543245.424839807</v>
      </c>
      <c r="D41" s="300">
        <v>20076.489647896</v>
      </c>
      <c r="E41" s="303">
        <v>9748.8937270470014</v>
      </c>
      <c r="F41" s="300">
        <v>712.97128510000005</v>
      </c>
      <c r="G41" s="303">
        <v>2111.7838771500001</v>
      </c>
      <c r="H41" s="300">
        <v>94119.861128074001</v>
      </c>
      <c r="I41" s="300">
        <v>1240631.7625324</v>
      </c>
      <c r="J41" s="300">
        <v>175843.66264214003</v>
      </c>
      <c r="K41" s="303">
        <v>1.3009265619549784</v>
      </c>
      <c r="L41" s="303">
        <v>0.63171376179903227</v>
      </c>
      <c r="M41" s="303">
        <v>4.6199475055888041E-2</v>
      </c>
      <c r="N41" s="300">
        <v>0.13684044307918222</v>
      </c>
      <c r="O41" s="300">
        <v>6.0988265128240311</v>
      </c>
      <c r="P41" s="300">
        <v>80.391086379613327</v>
      </c>
      <c r="Q41" s="300">
        <v>11.394406865673558</v>
      </c>
      <c r="R41" s="18"/>
      <c r="S41" s="304"/>
      <c r="T41" s="304"/>
    </row>
    <row r="42" spans="1:20">
      <c r="A42" s="286"/>
      <c r="B42" s="284" t="s">
        <v>144</v>
      </c>
      <c r="C42" s="300">
        <v>1468292.3072726529</v>
      </c>
      <c r="D42" s="300">
        <v>27547.861087104</v>
      </c>
      <c r="E42" s="303">
        <v>6789.345030722</v>
      </c>
      <c r="F42" s="300">
        <v>637.43695100000002</v>
      </c>
      <c r="G42" s="303">
        <v>2109.1622588999999</v>
      </c>
      <c r="H42" s="300">
        <v>98883.441217216998</v>
      </c>
      <c r="I42" s="300">
        <v>1138666.77710468</v>
      </c>
      <c r="J42" s="300">
        <v>193658.28362303</v>
      </c>
      <c r="K42" s="303">
        <v>1.8761837101955565</v>
      </c>
      <c r="L42" s="303">
        <v>0.46239737122461544</v>
      </c>
      <c r="M42" s="303">
        <v>4.3413491158585213E-2</v>
      </c>
      <c r="N42" s="300">
        <v>0.14364730023122987</v>
      </c>
      <c r="O42" s="300">
        <v>6.7345882510882724</v>
      </c>
      <c r="P42" s="300">
        <v>77.550414959249423</v>
      </c>
      <c r="Q42" s="300">
        <v>13.18935491685232</v>
      </c>
      <c r="R42" s="18"/>
      <c r="S42" s="304"/>
      <c r="T42" s="304"/>
    </row>
    <row r="43" spans="1:20">
      <c r="A43" s="286"/>
      <c r="B43" s="284" t="s">
        <v>145</v>
      </c>
      <c r="C43" s="300">
        <v>1759032.9000139702</v>
      </c>
      <c r="D43" s="300">
        <v>20538.956516307997</v>
      </c>
      <c r="E43" s="303">
        <v>4586.2504396499999</v>
      </c>
      <c r="F43" s="300">
        <v>564.53667780000001</v>
      </c>
      <c r="G43" s="303">
        <v>1769.6187461</v>
      </c>
      <c r="H43" s="300">
        <v>316224.99309607199</v>
      </c>
      <c r="I43" s="300">
        <v>1249940.6545170401</v>
      </c>
      <c r="J43" s="300">
        <v>165407.890021</v>
      </c>
      <c r="K43" s="303">
        <v>1.1676277638778032</v>
      </c>
      <c r="L43" s="303">
        <v>0.26072567713847628</v>
      </c>
      <c r="M43" s="303">
        <v>3.209358266099039E-2</v>
      </c>
      <c r="N43" s="300">
        <v>0.10060179920943751</v>
      </c>
      <c r="O43" s="300">
        <v>17.977207424236383</v>
      </c>
      <c r="P43" s="300">
        <v>71.058401153674438</v>
      </c>
      <c r="Q43" s="300">
        <v>9.4033425992024551</v>
      </c>
      <c r="R43" s="18"/>
      <c r="S43" s="304"/>
      <c r="T43" s="304"/>
    </row>
    <row r="44" spans="1:20">
      <c r="A44" s="284">
        <v>2020</v>
      </c>
      <c r="B44" s="284" t="s">
        <v>134</v>
      </c>
      <c r="C44" s="300">
        <v>1706683.5861916509</v>
      </c>
      <c r="D44" s="300">
        <v>50490.66725893</v>
      </c>
      <c r="E44" s="303">
        <v>23250.808652299998</v>
      </c>
      <c r="F44" s="300">
        <v>283.67771235000004</v>
      </c>
      <c r="G44" s="303">
        <v>1404.8797520000001</v>
      </c>
      <c r="H44" s="300">
        <v>202591.68753965999</v>
      </c>
      <c r="I44" s="300">
        <v>1224559.9537473998</v>
      </c>
      <c r="J44" s="300">
        <v>204101.91152901002</v>
      </c>
      <c r="K44" s="303">
        <v>2.9584082056824905</v>
      </c>
      <c r="L44" s="303">
        <v>1.362338563540217</v>
      </c>
      <c r="M44" s="303">
        <v>1.6621576175289039E-2</v>
      </c>
      <c r="N44" s="303">
        <v>8.231635690215397E-2</v>
      </c>
      <c r="O44" s="303">
        <v>11.870489010310907</v>
      </c>
      <c r="P44" s="303">
        <v>71.750848467460955</v>
      </c>
      <c r="Q44" s="303">
        <v>11.958977819927924</v>
      </c>
      <c r="R44" s="18"/>
      <c r="S44" s="304"/>
      <c r="T44" s="304"/>
    </row>
    <row r="45" spans="1:20">
      <c r="A45" s="286"/>
      <c r="B45" s="284" t="s">
        <v>135</v>
      </c>
      <c r="C45" s="300">
        <v>1438825.1302736399</v>
      </c>
      <c r="D45" s="300">
        <v>41715.862528050005</v>
      </c>
      <c r="E45" s="303">
        <v>6069.7736829399992</v>
      </c>
      <c r="F45" s="300">
        <v>518.30246211999997</v>
      </c>
      <c r="G45" s="303">
        <v>1870.4665671199998</v>
      </c>
      <c r="H45" s="300">
        <v>169843.49173735001</v>
      </c>
      <c r="I45" s="300">
        <v>1057258.5992197599</v>
      </c>
      <c r="J45" s="300">
        <v>161548.63407629999</v>
      </c>
      <c r="K45" s="303">
        <v>2.8993003840651825</v>
      </c>
      <c r="L45" s="303">
        <v>0.42185624612948153</v>
      </c>
      <c r="M45" s="303">
        <v>3.6022616731848971E-2</v>
      </c>
      <c r="N45" s="303">
        <v>0.12999957588760414</v>
      </c>
      <c r="O45" s="303">
        <v>11.804317853765085</v>
      </c>
      <c r="P45" s="303">
        <v>73.480687609250154</v>
      </c>
      <c r="Q45" s="303">
        <v>11.227815714170644</v>
      </c>
      <c r="R45" s="18"/>
      <c r="S45" s="304"/>
      <c r="T45" s="304"/>
    </row>
    <row r="46" spans="1:20">
      <c r="A46" s="286"/>
      <c r="B46" s="284" t="s">
        <v>136</v>
      </c>
      <c r="C46" s="300">
        <v>964261.22093354003</v>
      </c>
      <c r="D46" s="300">
        <v>34882.042070930002</v>
      </c>
      <c r="E46" s="303">
        <v>16431.14890625</v>
      </c>
      <c r="F46" s="300">
        <v>800.68365034999999</v>
      </c>
      <c r="G46" s="303">
        <v>1711.33702668</v>
      </c>
      <c r="H46" s="300">
        <v>72133.682589089993</v>
      </c>
      <c r="I46" s="300">
        <v>662778.22707367002</v>
      </c>
      <c r="J46" s="300">
        <v>175524.09961657002</v>
      </c>
      <c r="K46" s="303">
        <v>3.6174888415775235</v>
      </c>
      <c r="L46" s="303">
        <v>1.7040142805226934</v>
      </c>
      <c r="M46" s="303">
        <v>8.3035969192541623E-2</v>
      </c>
      <c r="N46" s="303">
        <v>0.1774764959461074</v>
      </c>
      <c r="O46" s="303">
        <v>7.480720060405881</v>
      </c>
      <c r="P46" s="303">
        <v>68.734302768290092</v>
      </c>
      <c r="Q46" s="303">
        <v>18.202961584065168</v>
      </c>
      <c r="R46" s="18"/>
      <c r="S46" s="304"/>
      <c r="T46" s="304"/>
    </row>
    <row r="47" spans="1:20">
      <c r="A47" s="286"/>
      <c r="B47" s="284" t="s">
        <v>137</v>
      </c>
      <c r="C47" s="300">
        <v>686158.33267918008</v>
      </c>
      <c r="D47" s="300">
        <v>15722.772837870001</v>
      </c>
      <c r="E47" s="303">
        <v>5062.4070511</v>
      </c>
      <c r="F47" s="300">
        <v>374.96185400000002</v>
      </c>
      <c r="G47" s="303">
        <v>1379.155438</v>
      </c>
      <c r="H47" s="300">
        <v>137076.31031708</v>
      </c>
      <c r="I47" s="300">
        <v>415842.40359941998</v>
      </c>
      <c r="J47" s="300">
        <v>110700.32158171001</v>
      </c>
      <c r="K47" s="303">
        <v>2.2914205204619056</v>
      </c>
      <c r="L47" s="303">
        <v>0.73778992544377908</v>
      </c>
      <c r="M47" s="303">
        <v>5.4646549657995196E-2</v>
      </c>
      <c r="N47" s="303">
        <v>0.20099667559452891</v>
      </c>
      <c r="O47" s="303">
        <v>19.977358546656511</v>
      </c>
      <c r="P47" s="303">
        <v>60.604438333601216</v>
      </c>
      <c r="Q47" s="303">
        <v>16.133349448584049</v>
      </c>
      <c r="R47" s="18"/>
      <c r="S47" s="304"/>
      <c r="T47" s="304"/>
    </row>
    <row r="48" spans="1:20">
      <c r="A48" s="286"/>
      <c r="B48" s="284" t="s">
        <v>138</v>
      </c>
      <c r="C48" s="300">
        <v>752669.54753369896</v>
      </c>
      <c r="D48" s="300">
        <v>24718.574572869999</v>
      </c>
      <c r="E48" s="303">
        <v>6621.3663021000002</v>
      </c>
      <c r="F48" s="300">
        <v>252.91088176</v>
      </c>
      <c r="G48" s="303">
        <v>1617.0925149300001</v>
      </c>
      <c r="H48" s="300">
        <v>81906.74842525</v>
      </c>
      <c r="I48" s="300">
        <v>514825.43651724001</v>
      </c>
      <c r="J48" s="300">
        <v>122727.41831955001</v>
      </c>
      <c r="K48" s="303">
        <v>3.2841204554995338</v>
      </c>
      <c r="L48" s="303">
        <v>0.87971757643131487</v>
      </c>
      <c r="M48" s="303">
        <v>3.3601848591951505E-2</v>
      </c>
      <c r="N48" s="303">
        <v>0.21484760745652445</v>
      </c>
      <c r="O48" s="303">
        <v>10.882165844710599</v>
      </c>
      <c r="P48" s="303">
        <v>68.399929053086865</v>
      </c>
      <c r="Q48" s="303">
        <v>16.305617614223351</v>
      </c>
      <c r="R48" s="18"/>
      <c r="S48" s="304"/>
      <c r="T48" s="304"/>
    </row>
    <row r="49" spans="1:20">
      <c r="A49" s="286"/>
      <c r="B49" s="284" t="s">
        <v>139</v>
      </c>
      <c r="C49" s="300">
        <v>786125.27447817894</v>
      </c>
      <c r="D49" s="300">
        <v>37591.213947939999</v>
      </c>
      <c r="E49" s="303">
        <v>3320.3239828400001</v>
      </c>
      <c r="F49" s="300">
        <v>938.51317949999998</v>
      </c>
      <c r="G49" s="303">
        <v>1306.7769929400001</v>
      </c>
      <c r="H49" s="300">
        <v>35072.821313929999</v>
      </c>
      <c r="I49" s="300">
        <v>623271.24402996001</v>
      </c>
      <c r="J49" s="300">
        <v>84624.381031070006</v>
      </c>
      <c r="K49" s="303">
        <v>4.7818350545837145</v>
      </c>
      <c r="L49" s="303">
        <v>0.42236575907624818</v>
      </c>
      <c r="M49" s="303">
        <v>0.11938468460042509</v>
      </c>
      <c r="N49" s="303">
        <v>0.16623012074092441</v>
      </c>
      <c r="O49" s="303">
        <v>4.4614799259839266</v>
      </c>
      <c r="P49" s="303">
        <v>79.283959473721339</v>
      </c>
      <c r="Q49" s="303">
        <v>10.76474498129356</v>
      </c>
      <c r="R49" s="18"/>
      <c r="S49" s="304"/>
      <c r="T49" s="304"/>
    </row>
    <row r="50" spans="1:20">
      <c r="A50" s="286"/>
      <c r="B50" s="284" t="s">
        <v>140</v>
      </c>
      <c r="C50" s="300">
        <v>1104890.184727991</v>
      </c>
      <c r="D50" s="300">
        <v>24239.366772060002</v>
      </c>
      <c r="E50" s="303">
        <v>5497.8505584700006</v>
      </c>
      <c r="F50" s="300">
        <v>2119.8469715199999</v>
      </c>
      <c r="G50" s="303">
        <v>1568.53873477</v>
      </c>
      <c r="H50" s="300">
        <v>77062.703422470004</v>
      </c>
      <c r="I50" s="300">
        <v>876896.45132825</v>
      </c>
      <c r="J50" s="300">
        <v>117505.42694044999</v>
      </c>
      <c r="K50" s="303">
        <v>2.1938258758292259</v>
      </c>
      <c r="L50" s="303">
        <v>0.49759248787457522</v>
      </c>
      <c r="M50" s="303">
        <v>0.19186042204202197</v>
      </c>
      <c r="N50" s="303">
        <v>0.14196331512856666</v>
      </c>
      <c r="O50" s="303">
        <v>6.9746934571096579</v>
      </c>
      <c r="P50" s="303">
        <v>79.365032240206759</v>
      </c>
      <c r="Q50" s="303">
        <v>10.635032201809109</v>
      </c>
      <c r="R50" s="18"/>
      <c r="S50" s="304"/>
      <c r="T50" s="304"/>
    </row>
    <row r="51" spans="1:20">
      <c r="A51" s="286"/>
      <c r="B51" s="284" t="s">
        <v>141</v>
      </c>
      <c r="C51" s="300">
        <v>992111.02440076997</v>
      </c>
      <c r="D51" s="300">
        <v>19502.194436669997</v>
      </c>
      <c r="E51" s="303">
        <v>3531.6332755900003</v>
      </c>
      <c r="F51" s="300">
        <v>2015.6737031800001</v>
      </c>
      <c r="G51" s="303">
        <v>1472.7886632</v>
      </c>
      <c r="H51" s="300">
        <v>36404.422194980005</v>
      </c>
      <c r="I51" s="300">
        <v>806258.58200081007</v>
      </c>
      <c r="J51" s="300">
        <v>122925.73012634</v>
      </c>
      <c r="K51" s="303">
        <v>1.9657270161320124</v>
      </c>
      <c r="L51" s="303">
        <v>0.35597157865704482</v>
      </c>
      <c r="M51" s="303">
        <v>0.20317017487004105</v>
      </c>
      <c r="N51" s="303">
        <v>0.14844998462642392</v>
      </c>
      <c r="O51" s="303">
        <v>3.6693899472559623</v>
      </c>
      <c r="P51" s="303">
        <v>81.266971354116961</v>
      </c>
      <c r="Q51" s="303">
        <v>12.390319944341565</v>
      </c>
      <c r="R51" s="18"/>
      <c r="S51" s="304"/>
      <c r="T51" s="304"/>
    </row>
    <row r="52" spans="1:20">
      <c r="A52" s="286"/>
      <c r="B52" s="284" t="s">
        <v>142</v>
      </c>
      <c r="C52" s="300">
        <v>896463.12557996996</v>
      </c>
      <c r="D52" s="300">
        <v>16897.77024872</v>
      </c>
      <c r="E52" s="303">
        <v>2198.2622981100003</v>
      </c>
      <c r="F52" s="300">
        <v>1538.6467634600001</v>
      </c>
      <c r="G52" s="303">
        <v>1427.954277</v>
      </c>
      <c r="H52" s="300">
        <v>19681.601804720001</v>
      </c>
      <c r="I52" s="300">
        <v>741619.01400924998</v>
      </c>
      <c r="J52" s="300">
        <v>113099.87617871001</v>
      </c>
      <c r="K52" s="303">
        <v>1.8849375692712322</v>
      </c>
      <c r="L52" s="303">
        <v>0.24521502729828701</v>
      </c>
      <c r="M52" s="303">
        <v>0.17163525409531677</v>
      </c>
      <c r="N52" s="303">
        <v>0.15928756423485685</v>
      </c>
      <c r="O52" s="303">
        <v>2.1954725457320872</v>
      </c>
      <c r="P52" s="303">
        <v>82.727219095538032</v>
      </c>
      <c r="Q52" s="303">
        <v>12.616232943830195</v>
      </c>
      <c r="R52" s="18"/>
      <c r="S52" s="304"/>
      <c r="T52" s="304"/>
    </row>
    <row r="53" spans="1:20">
      <c r="A53" s="286"/>
      <c r="B53" s="286" t="s">
        <v>143</v>
      </c>
      <c r="C53" s="300">
        <v>998403.39773040602</v>
      </c>
      <c r="D53" s="300">
        <v>10478.83826721</v>
      </c>
      <c r="E53" s="303">
        <v>12399.203143819999</v>
      </c>
      <c r="F53" s="300">
        <v>917.95567807600003</v>
      </c>
      <c r="G53" s="303">
        <v>1604.161261</v>
      </c>
      <c r="H53" s="300">
        <v>12513.57515887</v>
      </c>
      <c r="I53" s="300">
        <v>829069.78068156005</v>
      </c>
      <c r="J53" s="300">
        <v>131419.88353987</v>
      </c>
      <c r="K53" s="303">
        <v>1.0495595558900082</v>
      </c>
      <c r="L53" s="303">
        <v>1.2419031397535463</v>
      </c>
      <c r="M53" s="303">
        <v>9.1942363193346324E-2</v>
      </c>
      <c r="N53" s="303">
        <v>0.16067265642791451</v>
      </c>
      <c r="O53" s="303">
        <v>1.2533586311220648</v>
      </c>
      <c r="P53" s="303">
        <v>83.039559216867744</v>
      </c>
      <c r="Q53" s="303">
        <v>13.163004436745386</v>
      </c>
      <c r="R53" s="18"/>
      <c r="S53" s="304"/>
      <c r="T53" s="18"/>
    </row>
    <row r="54" spans="1:20">
      <c r="A54" s="286"/>
      <c r="B54" s="286" t="s">
        <v>144</v>
      </c>
      <c r="C54" s="300">
        <v>1025050.1689878061</v>
      </c>
      <c r="D54" s="300">
        <v>18491.231572770001</v>
      </c>
      <c r="E54" s="303">
        <v>16379.82604102</v>
      </c>
      <c r="F54" s="300">
        <v>1999.0294045999999</v>
      </c>
      <c r="G54" s="303">
        <v>1704.6290245</v>
      </c>
      <c r="H54" s="300">
        <v>37082.690830558</v>
      </c>
      <c r="I54" s="300">
        <v>812454.212267</v>
      </c>
      <c r="J54" s="300">
        <v>136938.54984735799</v>
      </c>
      <c r="K54" s="303">
        <v>1.8039342982626221</v>
      </c>
      <c r="L54" s="303">
        <v>1.5979535964756135</v>
      </c>
      <c r="M54" s="303">
        <v>0.19501771377433724</v>
      </c>
      <c r="N54" s="303">
        <v>0.16629713121097764</v>
      </c>
      <c r="O54" s="303">
        <v>3.6176464286792518</v>
      </c>
      <c r="P54" s="303">
        <v>79.259946180903938</v>
      </c>
      <c r="Q54" s="303">
        <v>13.359204650693249</v>
      </c>
      <c r="R54" s="18"/>
      <c r="S54" s="304"/>
      <c r="T54" s="18"/>
    </row>
    <row r="55" spans="1:20">
      <c r="A55" s="286"/>
      <c r="B55" s="286" t="s">
        <v>145</v>
      </c>
      <c r="C55" s="300">
        <v>1171043.4503306411</v>
      </c>
      <c r="D55" s="300">
        <v>26808.712700880002</v>
      </c>
      <c r="E55" s="303">
        <v>18112.278998460999</v>
      </c>
      <c r="F55" s="300">
        <v>1582.4588564999999</v>
      </c>
      <c r="G55" s="303">
        <v>1755.2733736300002</v>
      </c>
      <c r="H55" s="300">
        <v>79452.943274869991</v>
      </c>
      <c r="I55" s="300">
        <v>879822.07816380006</v>
      </c>
      <c r="J55" s="300">
        <v>163509.70496249999</v>
      </c>
      <c r="K55" s="303">
        <v>2.2893012802651032</v>
      </c>
      <c r="L55" s="303">
        <v>1.5466786474359293</v>
      </c>
      <c r="M55" s="303">
        <v>0.13513237754356566</v>
      </c>
      <c r="N55" s="303">
        <v>0.14988968796455873</v>
      </c>
      <c r="O55" s="303">
        <v>6.7847989118112277</v>
      </c>
      <c r="P55" s="303">
        <v>75.131463133616833</v>
      </c>
      <c r="Q55" s="303">
        <v>13.962735961362787</v>
      </c>
      <c r="R55" s="18"/>
      <c r="S55" s="304"/>
      <c r="T55" s="18"/>
    </row>
    <row r="56" spans="1:20">
      <c r="A56" s="284">
        <v>2021</v>
      </c>
      <c r="B56" s="286" t="s">
        <v>134</v>
      </c>
      <c r="C56" s="306">
        <v>895199.00744007505</v>
      </c>
      <c r="D56" s="300">
        <v>19035.37190948</v>
      </c>
      <c r="E56" s="303">
        <v>13539.078045335</v>
      </c>
      <c r="F56" s="300">
        <v>1760.1563054100002</v>
      </c>
      <c r="G56" s="303">
        <v>7378.1367123599994</v>
      </c>
      <c r="H56" s="300">
        <v>66278.162546000007</v>
      </c>
      <c r="I56" s="300">
        <v>631898.65578822</v>
      </c>
      <c r="J56" s="300">
        <v>155309.44613310997</v>
      </c>
      <c r="K56" s="303">
        <v>2.1263843850669413</v>
      </c>
      <c r="L56" s="303">
        <v>1.5124098589040618</v>
      </c>
      <c r="M56" s="303">
        <v>0.19662178920901294</v>
      </c>
      <c r="N56" s="303">
        <v>0.82418955461742893</v>
      </c>
      <c r="O56" s="303">
        <v>7.4037350349091726</v>
      </c>
      <c r="P56" s="303">
        <v>70.58750630155491</v>
      </c>
      <c r="Q56" s="303">
        <v>17.34915307572059</v>
      </c>
      <c r="R56" s="18"/>
      <c r="S56" s="304"/>
      <c r="T56" s="304"/>
    </row>
    <row r="57" spans="1:20">
      <c r="A57" s="284"/>
      <c r="B57" s="286" t="s">
        <v>135</v>
      </c>
      <c r="C57" s="306">
        <v>984812.72960036003</v>
      </c>
      <c r="D57" s="300">
        <v>34892.270489399998</v>
      </c>
      <c r="E57" s="303">
        <v>12016.398061469999</v>
      </c>
      <c r="F57" s="300">
        <v>2354.8128976799999</v>
      </c>
      <c r="G57" s="303">
        <v>7503.4234925299997</v>
      </c>
      <c r="H57" s="300">
        <v>23078.966350999999</v>
      </c>
      <c r="I57" s="300">
        <v>694808.12026748003</v>
      </c>
      <c r="J57" s="300">
        <v>210158.73804035</v>
      </c>
      <c r="K57" s="303">
        <v>3.543036096168191</v>
      </c>
      <c r="L57" s="303">
        <v>1.2201708711001624</v>
      </c>
      <c r="M57" s="303">
        <v>0.2391127599087382</v>
      </c>
      <c r="N57" s="303">
        <v>0.76191373923191585</v>
      </c>
      <c r="O57" s="303">
        <v>2.3434878182743955</v>
      </c>
      <c r="P57" s="303">
        <v>70.552309021171482</v>
      </c>
      <c r="Q57" s="303">
        <v>21.339969694099409</v>
      </c>
      <c r="R57" s="18"/>
      <c r="S57" s="304"/>
      <c r="T57" s="304"/>
    </row>
    <row r="58" spans="1:20">
      <c r="A58" s="284"/>
      <c r="B58" s="286" t="s">
        <v>136</v>
      </c>
      <c r="C58" s="306">
        <v>1104920.2175928301</v>
      </c>
      <c r="D58" s="300">
        <v>73377.524775009995</v>
      </c>
      <c r="E58" s="303">
        <v>17391.98965</v>
      </c>
      <c r="F58" s="300">
        <v>5208.2015843299996</v>
      </c>
      <c r="G58" s="303">
        <v>9686.8789137500007</v>
      </c>
      <c r="H58" s="300">
        <v>74369.268559999997</v>
      </c>
      <c r="I58" s="300">
        <v>716191.21686104999</v>
      </c>
      <c r="J58" s="300">
        <v>208695.13724906</v>
      </c>
      <c r="K58" s="303">
        <v>6.6409794668134197</v>
      </c>
      <c r="L58" s="303">
        <v>1.5740493633006409</v>
      </c>
      <c r="M58" s="303">
        <v>0.47136449323703611</v>
      </c>
      <c r="N58" s="303">
        <v>0.87670392481854975</v>
      </c>
      <c r="O58" s="303">
        <v>6.7307365161640593</v>
      </c>
      <c r="P58" s="303">
        <v>64.818364752283941</v>
      </c>
      <c r="Q58" s="303">
        <v>18.887801483415835</v>
      </c>
      <c r="R58" s="18"/>
      <c r="S58" s="304"/>
      <c r="T58" s="304"/>
    </row>
    <row r="59" spans="1:20">
      <c r="A59" s="284"/>
      <c r="B59" s="286" t="s">
        <v>137</v>
      </c>
      <c r="C59" s="306">
        <v>1651887.7350346351</v>
      </c>
      <c r="D59" s="300">
        <v>69369.224638789994</v>
      </c>
      <c r="E59" s="303">
        <v>17079.804436595001</v>
      </c>
      <c r="F59" s="300">
        <v>4305.9226550200001</v>
      </c>
      <c r="G59" s="303">
        <v>9361.4090549800003</v>
      </c>
      <c r="H59" s="300">
        <v>35859.870060000001</v>
      </c>
      <c r="I59" s="300">
        <v>1341688.5626137999</v>
      </c>
      <c r="J59" s="300">
        <v>174222.94157579998</v>
      </c>
      <c r="K59" s="303">
        <v>4.1993909856916236</v>
      </c>
      <c r="L59" s="303">
        <v>1.0339567317047056</v>
      </c>
      <c r="M59" s="303">
        <v>0.26066678526005993</v>
      </c>
      <c r="N59" s="303">
        <v>0.56670976219723068</v>
      </c>
      <c r="O59" s="303">
        <v>2.1708418374598639</v>
      </c>
      <c r="P59" s="303">
        <v>81.221534257936042</v>
      </c>
      <c r="Q59" s="303">
        <v>10.546899639771649</v>
      </c>
      <c r="R59" s="18"/>
      <c r="S59" s="304"/>
    </row>
    <row r="60" spans="1:20">
      <c r="A60" s="284"/>
      <c r="B60" s="286" t="s">
        <v>138</v>
      </c>
      <c r="C60" s="306">
        <v>1575938.3533988781</v>
      </c>
      <c r="D60" s="300">
        <v>49073.006628584997</v>
      </c>
      <c r="E60" s="303">
        <v>10778.524928202</v>
      </c>
      <c r="F60" s="300">
        <v>6316.7216058000004</v>
      </c>
      <c r="G60" s="303">
        <v>8841.9735028269988</v>
      </c>
      <c r="H60" s="300">
        <v>65931.0628</v>
      </c>
      <c r="I60" s="300">
        <v>1307029.4604891059</v>
      </c>
      <c r="J60" s="300">
        <v>127967.60344447001</v>
      </c>
      <c r="K60" s="303">
        <v>3.1138912586744039</v>
      </c>
      <c r="L60" s="303">
        <v>0.68394330939123349</v>
      </c>
      <c r="M60" s="303">
        <v>0.40082288702324675</v>
      </c>
      <c r="N60" s="303">
        <v>0.56106087422501161</v>
      </c>
      <c r="O60" s="303">
        <v>4.183606716455901</v>
      </c>
      <c r="P60" s="303">
        <v>82.936585537765012</v>
      </c>
      <c r="Q60" s="303">
        <v>8.1200894164722914</v>
      </c>
      <c r="R60" s="18"/>
      <c r="S60" s="304"/>
    </row>
    <row r="61" spans="1:20">
      <c r="A61" s="284"/>
      <c r="B61" s="286" t="s">
        <v>139</v>
      </c>
      <c r="C61" s="306">
        <v>1791856.6360458669</v>
      </c>
      <c r="D61" s="300">
        <v>47018.047426958998</v>
      </c>
      <c r="E61" s="303">
        <v>36074.676733449996</v>
      </c>
      <c r="F61" s="300">
        <v>4254.4390682600006</v>
      </c>
      <c r="G61" s="303">
        <v>6978.2459379499996</v>
      </c>
      <c r="H61" s="300">
        <v>38571.673352999998</v>
      </c>
      <c r="I61" s="300">
        <v>1423606.4460537999</v>
      </c>
      <c r="J61" s="300">
        <v>235353.10747260001</v>
      </c>
      <c r="K61" s="303">
        <v>2.6239848926036213</v>
      </c>
      <c r="L61" s="303">
        <v>2.0132568648492355</v>
      </c>
      <c r="M61" s="303">
        <v>0.23743188950921729</v>
      </c>
      <c r="N61" s="303">
        <v>0.38944220188000434</v>
      </c>
      <c r="O61" s="303">
        <v>2.152609342570901</v>
      </c>
      <c r="P61" s="303">
        <v>79.448680068250681</v>
      </c>
      <c r="Q61" s="303">
        <v>13.134594740344818</v>
      </c>
      <c r="R61" s="18"/>
      <c r="S61" s="304"/>
    </row>
    <row r="62" spans="1:20">
      <c r="A62" s="284"/>
      <c r="B62" s="286" t="s">
        <v>140</v>
      </c>
      <c r="C62" s="312">
        <v>1677197.8035529719</v>
      </c>
      <c r="D62" s="300">
        <v>26026.593734720002</v>
      </c>
      <c r="E62" s="303">
        <v>17413.758428602003</v>
      </c>
      <c r="F62" s="300">
        <v>2982.3632617500002</v>
      </c>
      <c r="G62" s="303">
        <v>7498.1910453</v>
      </c>
      <c r="H62" s="300">
        <v>31365.965237</v>
      </c>
      <c r="I62" s="300">
        <v>1444686.8938993001</v>
      </c>
      <c r="J62" s="300">
        <v>147224.03794653001</v>
      </c>
      <c r="K62" s="303">
        <v>1.5517903541004721</v>
      </c>
      <c r="L62" s="303">
        <v>1.0382650389663484</v>
      </c>
      <c r="M62" s="303">
        <v>0.17781821890251517</v>
      </c>
      <c r="N62" s="303">
        <v>0.44706659103749419</v>
      </c>
      <c r="O62" s="303">
        <v>1.8701410871487201</v>
      </c>
      <c r="P62" s="303">
        <v>86.136941679680163</v>
      </c>
      <c r="Q62" s="303">
        <v>8.7779770301780129</v>
      </c>
    </row>
    <row r="63" spans="1:20">
      <c r="A63" s="284"/>
      <c r="B63" s="286" t="s">
        <v>141</v>
      </c>
      <c r="C63" s="312">
        <v>1421104.6068285881</v>
      </c>
      <c r="D63" s="300">
        <v>30473.366846425997</v>
      </c>
      <c r="E63" s="303">
        <v>59997.201078336002</v>
      </c>
      <c r="F63" s="300">
        <v>5296.4602461200002</v>
      </c>
      <c r="G63" s="303">
        <v>6359.7843441000005</v>
      </c>
      <c r="H63" s="300">
        <v>41846.149354000001</v>
      </c>
      <c r="I63" s="300">
        <v>1073795.1695626001</v>
      </c>
      <c r="J63" s="300">
        <v>203336.47539688001</v>
      </c>
      <c r="K63" s="303">
        <v>2.1443436816683024</v>
      </c>
      <c r="L63" s="303">
        <v>4.2218708454002494</v>
      </c>
      <c r="M63" s="303">
        <v>0.37270023759474402</v>
      </c>
      <c r="N63" s="303">
        <v>0.44752401150066146</v>
      </c>
      <c r="O63" s="303">
        <v>2.9446213285724316</v>
      </c>
      <c r="P63" s="303">
        <v>75.560600141810681</v>
      </c>
      <c r="Q63" s="303">
        <v>14.308339753444077</v>
      </c>
    </row>
    <row r="64" spans="1:20">
      <c r="A64" s="284"/>
      <c r="B64" s="286" t="s">
        <v>142</v>
      </c>
      <c r="C64" s="312">
        <v>2038252.7383824298</v>
      </c>
      <c r="D64" s="300">
        <v>22914.836966284998</v>
      </c>
      <c r="E64" s="303">
        <v>73113.071880942007</v>
      </c>
      <c r="F64" s="300">
        <v>10035.218247802</v>
      </c>
      <c r="G64" s="303">
        <v>5423.3031554999998</v>
      </c>
      <c r="H64" s="300">
        <v>211779</v>
      </c>
      <c r="I64" s="300">
        <v>1507701.373958</v>
      </c>
      <c r="J64" s="300">
        <v>207286.01770267999</v>
      </c>
      <c r="K64" s="303">
        <v>1.1242392336717946</v>
      </c>
      <c r="L64" s="303">
        <v>3.5870464199138032</v>
      </c>
      <c r="M64" s="303">
        <v>0.49234415628780226</v>
      </c>
      <c r="N64" s="303">
        <v>0.26607608827764739</v>
      </c>
      <c r="O64" s="303">
        <v>10.390222763447341</v>
      </c>
      <c r="P64" s="303">
        <v>73.970285704339162</v>
      </c>
      <c r="Q64" s="303">
        <v>10.169789732120439</v>
      </c>
    </row>
    <row r="65" spans="1:17">
      <c r="A65" s="310"/>
      <c r="B65" s="286" t="s">
        <v>143</v>
      </c>
      <c r="C65" s="312">
        <v>1977179.3535214199</v>
      </c>
      <c r="D65" s="300">
        <v>31831.055360598999</v>
      </c>
      <c r="E65" s="300">
        <v>31691.445673402999</v>
      </c>
      <c r="F65" s="300">
        <v>5870.9016227700004</v>
      </c>
      <c r="G65" s="300">
        <v>6167.7901448999992</v>
      </c>
      <c r="H65" s="313">
        <v>184555</v>
      </c>
      <c r="I65" s="300">
        <v>1487004.6683012</v>
      </c>
      <c r="J65" s="300">
        <v>230058.79605070999</v>
      </c>
      <c r="K65" s="303">
        <v>1.6099225041929992</v>
      </c>
      <c r="L65" s="303">
        <v>1.6028614509330938</v>
      </c>
      <c r="M65" s="303">
        <v>0.29693318475704977</v>
      </c>
      <c r="N65" s="303">
        <v>0.31194894554785668</v>
      </c>
      <c r="O65" s="303">
        <v>9.3342568882940036</v>
      </c>
      <c r="P65" s="303">
        <v>75.208385402811189</v>
      </c>
      <c r="Q65" s="303">
        <v>11.635706980298368</v>
      </c>
    </row>
    <row r="66" spans="1:17">
      <c r="A66" s="310"/>
      <c r="B66" s="286" t="s">
        <v>144</v>
      </c>
      <c r="C66" s="312">
        <v>2065113.0296665011</v>
      </c>
      <c r="D66" s="300">
        <v>46501.891064705</v>
      </c>
      <c r="E66" s="300">
        <v>129338.903376638</v>
      </c>
      <c r="F66" s="300">
        <v>3825.9783055479998</v>
      </c>
      <c r="G66" s="300">
        <v>7583.3279926140003</v>
      </c>
      <c r="H66" s="313">
        <v>181120</v>
      </c>
      <c r="I66" s="300">
        <v>1511558.5754865301</v>
      </c>
      <c r="J66" s="300">
        <v>185184.00397463198</v>
      </c>
      <c r="K66" s="303">
        <v>2.2517843041363541</v>
      </c>
      <c r="L66" s="303">
        <v>6.2630423380518385</v>
      </c>
      <c r="M66" s="303">
        <v>0.18526725901128346</v>
      </c>
      <c r="N66" s="303">
        <v>0.36721128014182575</v>
      </c>
      <c r="O66" s="303">
        <v>8.7704642505330277</v>
      </c>
      <c r="P66" s="303">
        <v>73.194956100327076</v>
      </c>
      <c r="Q66" s="303">
        <v>8.9672575454399066</v>
      </c>
    </row>
    <row r="67" spans="1:17">
      <c r="A67" s="310"/>
      <c r="B67" s="286" t="s">
        <v>145</v>
      </c>
      <c r="C67" s="312">
        <v>1724326.5027078739</v>
      </c>
      <c r="D67" s="300">
        <v>54381.701556593005</v>
      </c>
      <c r="E67" s="300">
        <v>87424.080900532004</v>
      </c>
      <c r="F67" s="300">
        <v>3864.6732455419997</v>
      </c>
      <c r="G67" s="300">
        <v>6912.4756472999998</v>
      </c>
      <c r="H67" s="313">
        <v>29805.818166000001</v>
      </c>
      <c r="I67" s="300">
        <v>1270799.9403863999</v>
      </c>
      <c r="J67" s="300">
        <v>271137.812805416</v>
      </c>
      <c r="K67" s="303">
        <v>3.1537937549061765</v>
      </c>
      <c r="L67" s="303">
        <v>5.0700421737554722</v>
      </c>
      <c r="M67" s="303">
        <v>0.22412653517027867</v>
      </c>
      <c r="N67" s="303">
        <v>0.40087974269633281</v>
      </c>
      <c r="O67" s="303">
        <v>1.7285483995747377</v>
      </c>
      <c r="P67" s="303">
        <v>73.698336039650371</v>
      </c>
      <c r="Q67" s="303">
        <v>15.724273354241353</v>
      </c>
    </row>
    <row r="68" spans="1:17">
      <c r="A68" s="314">
        <v>2022</v>
      </c>
      <c r="B68" s="286" t="s">
        <v>134</v>
      </c>
      <c r="C68" s="312">
        <v>2197925.267800183</v>
      </c>
      <c r="D68" s="300">
        <v>69323.612553063998</v>
      </c>
      <c r="E68" s="300">
        <v>80471.547250578005</v>
      </c>
      <c r="F68" s="300">
        <v>4287.29416477</v>
      </c>
      <c r="G68" s="300">
        <v>5350.0584983649997</v>
      </c>
      <c r="H68" s="312">
        <v>33780.330634441001</v>
      </c>
      <c r="I68" s="300">
        <v>1739430.011261235</v>
      </c>
      <c r="J68" s="300">
        <v>265282.41343772999</v>
      </c>
      <c r="K68" s="303">
        <v>3.1540477544283059</v>
      </c>
      <c r="L68" s="303">
        <v>3.6612503814162345</v>
      </c>
      <c r="M68" s="303">
        <v>0.19506096169780077</v>
      </c>
      <c r="N68" s="303">
        <v>0.24341403125683445</v>
      </c>
      <c r="O68" s="303">
        <v>1.5369189812468196</v>
      </c>
      <c r="P68" s="303">
        <v>79.139633942247826</v>
      </c>
      <c r="Q68" s="303">
        <v>12.06967394770618</v>
      </c>
    </row>
    <row r="69" spans="1:17">
      <c r="A69" s="310"/>
      <c r="B69" s="286" t="s">
        <v>135</v>
      </c>
      <c r="C69" s="312">
        <v>2093794.550854285</v>
      </c>
      <c r="D69" s="300">
        <v>62355.927200095997</v>
      </c>
      <c r="E69" s="300">
        <v>56156.664902097997</v>
      </c>
      <c r="F69" s="300">
        <v>4502.3293621160001</v>
      </c>
      <c r="G69" s="300">
        <v>5595.0049300780001</v>
      </c>
      <c r="H69" s="312">
        <v>46079.017920787002</v>
      </c>
      <c r="I69" s="300">
        <v>1671939.1600122</v>
      </c>
      <c r="J69" s="300">
        <v>247166.44652691</v>
      </c>
      <c r="K69" s="303">
        <v>2.9781301692018576</v>
      </c>
      <c r="L69" s="303">
        <v>2.682052299696053</v>
      </c>
      <c r="M69" s="303">
        <v>0.21503205079404825</v>
      </c>
      <c r="N69" s="303">
        <v>0.2672184301843365</v>
      </c>
      <c r="O69" s="303">
        <v>2.200742088185605</v>
      </c>
      <c r="P69" s="303">
        <v>79.852111532625557</v>
      </c>
      <c r="Q69" s="303">
        <v>11.804713429312542</v>
      </c>
    </row>
    <row r="70" spans="1:17">
      <c r="A70" s="310"/>
      <c r="B70" s="286" t="s">
        <v>136</v>
      </c>
      <c r="C70" s="312">
        <v>2810393.8081261897</v>
      </c>
      <c r="D70" s="300">
        <v>69906.72723602</v>
      </c>
      <c r="E70" s="300">
        <v>122847.43901117</v>
      </c>
      <c r="F70" s="300">
        <v>10898.054906531999</v>
      </c>
      <c r="G70" s="300">
        <v>6073.4604306740002</v>
      </c>
      <c r="H70" s="312">
        <v>139221.950030423</v>
      </c>
      <c r="I70" s="300">
        <v>2209623.0018568397</v>
      </c>
      <c r="J70" s="300">
        <v>251823.17465453001</v>
      </c>
      <c r="K70" s="303">
        <v>2.4874352851862356</v>
      </c>
      <c r="L70" s="303">
        <v>4.3711823821970937</v>
      </c>
      <c r="M70" s="303">
        <v>0.38777679039216928</v>
      </c>
      <c r="N70" s="303">
        <v>0.21610709549361828</v>
      </c>
      <c r="O70" s="303">
        <v>4.9538235398849046</v>
      </c>
      <c r="P70" s="303">
        <v>78.623251854162405</v>
      </c>
      <c r="Q70" s="303">
        <v>8.9604230526835433</v>
      </c>
    </row>
    <row r="71" spans="1:17">
      <c r="A71" s="314"/>
      <c r="B71" s="286" t="s">
        <v>137</v>
      </c>
      <c r="C71" s="312">
        <v>2262107.3644401138</v>
      </c>
      <c r="D71" s="300">
        <v>54881.302241311998</v>
      </c>
      <c r="E71" s="300">
        <v>118623.83927542799</v>
      </c>
      <c r="F71" s="300">
        <v>6468.5619983179995</v>
      </c>
      <c r="G71" s="300">
        <v>5630.5497414370002</v>
      </c>
      <c r="H71" s="312">
        <v>32072.731019898998</v>
      </c>
      <c r="I71" s="300">
        <v>1743208.8650418899</v>
      </c>
      <c r="J71" s="300">
        <v>301221.51512183005</v>
      </c>
      <c r="K71" s="303">
        <v>2.4261139459618652</v>
      </c>
      <c r="L71" s="303">
        <v>5.2439526584887872</v>
      </c>
      <c r="M71" s="303">
        <v>0.28595291717813803</v>
      </c>
      <c r="N71" s="303">
        <v>0.24890727248176384</v>
      </c>
      <c r="O71" s="303">
        <v>1.4178253218249526</v>
      </c>
      <c r="P71" s="303">
        <v>77.061278896165277</v>
      </c>
      <c r="Q71" s="303">
        <v>13.315968987899224</v>
      </c>
    </row>
    <row r="72" spans="1:17">
      <c r="A72" s="310"/>
      <c r="B72" s="286" t="s">
        <v>138</v>
      </c>
      <c r="C72" s="312">
        <v>2632300.3309901929</v>
      </c>
      <c r="D72" s="300">
        <v>50339.124386686999</v>
      </c>
      <c r="E72" s="300">
        <v>131148.96369720399</v>
      </c>
      <c r="F72" s="300">
        <v>5865.4104149659997</v>
      </c>
      <c r="G72" s="300">
        <v>5680.1351734099999</v>
      </c>
      <c r="H72" s="312">
        <v>44256.840941177004</v>
      </c>
      <c r="I72" s="300">
        <v>2180188.3360891179</v>
      </c>
      <c r="J72" s="300">
        <v>214821.52028763</v>
      </c>
      <c r="K72" s="303">
        <v>1.9123624988395953</v>
      </c>
      <c r="L72" s="303">
        <v>4.9822948450517286</v>
      </c>
      <c r="M72" s="303">
        <v>0.22282451382588273</v>
      </c>
      <c r="N72" s="303">
        <v>0.21578598408918265</v>
      </c>
      <c r="O72" s="303">
        <v>1.6812990683524665</v>
      </c>
      <c r="P72" s="303">
        <v>82.824452454063106</v>
      </c>
      <c r="Q72" s="303">
        <v>8.1609806357780066</v>
      </c>
    </row>
    <row r="73" spans="1:17">
      <c r="A73" s="310"/>
      <c r="B73" s="286" t="s">
        <v>139</v>
      </c>
      <c r="C73" s="312">
        <v>2506479.1282911259</v>
      </c>
      <c r="D73" s="300">
        <v>36546.221586030995</v>
      </c>
      <c r="E73" s="300">
        <v>121322.560512991</v>
      </c>
      <c r="F73" s="300">
        <v>8652.486051771999</v>
      </c>
      <c r="G73" s="300">
        <v>4742.9849119659993</v>
      </c>
      <c r="H73" s="312">
        <v>43203.520970546</v>
      </c>
      <c r="I73" s="300">
        <v>1984570.4226045001</v>
      </c>
      <c r="J73" s="300">
        <v>307440.93165332003</v>
      </c>
      <c r="K73" s="303">
        <v>1.4580700542656255</v>
      </c>
      <c r="L73" s="303">
        <v>4.8403579005944737</v>
      </c>
      <c r="M73" s="303">
        <v>0.34520479161823758</v>
      </c>
      <c r="N73" s="303">
        <v>0.18922898094107349</v>
      </c>
      <c r="O73" s="303">
        <v>1.723673677665986</v>
      </c>
      <c r="P73" s="303">
        <v>79.177616131100436</v>
      </c>
      <c r="Q73" s="303">
        <v>12.265848463814176</v>
      </c>
    </row>
    <row r="74" spans="1:17">
      <c r="A74" s="310"/>
      <c r="B74" s="286" t="s">
        <v>140</v>
      </c>
      <c r="C74" s="312">
        <v>2177754.7318918668</v>
      </c>
      <c r="D74" s="312">
        <v>33038.344932409003</v>
      </c>
      <c r="E74" s="315">
        <v>55373.825467264003</v>
      </c>
      <c r="F74" s="316">
        <v>6729.8435702289999</v>
      </c>
      <c r="G74" s="315">
        <v>4746.6483040950006</v>
      </c>
      <c r="H74" s="312">
        <v>33757.513331848997</v>
      </c>
      <c r="I74" s="300">
        <v>1718187.2716548999</v>
      </c>
      <c r="J74" s="300">
        <v>325921.28463111998</v>
      </c>
      <c r="K74" s="303">
        <v>1.5170829133594772</v>
      </c>
      <c r="L74" s="303">
        <v>2.5427025668386198</v>
      </c>
      <c r="M74" s="303">
        <v>0.30902669945676697</v>
      </c>
      <c r="N74" s="303">
        <v>0.21796064701792547</v>
      </c>
      <c r="O74" s="303">
        <v>1.5501063015724938</v>
      </c>
      <c r="P74" s="303">
        <v>78.897189223979794</v>
      </c>
      <c r="Q74" s="303">
        <v>14.965931647774886</v>
      </c>
    </row>
    <row r="75" spans="1:17">
      <c r="A75" s="310"/>
      <c r="B75" s="286" t="s">
        <v>141</v>
      </c>
      <c r="C75" s="312">
        <v>1957365.6775930668</v>
      </c>
      <c r="D75" s="312">
        <v>24946.215992453999</v>
      </c>
      <c r="E75" s="315">
        <v>73893.700974216001</v>
      </c>
      <c r="F75" s="316">
        <v>9424.9637005219993</v>
      </c>
      <c r="G75" s="315">
        <v>4742.3269659259995</v>
      </c>
      <c r="H75" s="312">
        <v>53490.487164133003</v>
      </c>
      <c r="I75" s="300">
        <v>1536472.3187595</v>
      </c>
      <c r="J75" s="300">
        <v>254395.66403631601</v>
      </c>
      <c r="K75" s="303">
        <v>1.2744790755261355</v>
      </c>
      <c r="L75" s="303">
        <v>3.7751607591833118</v>
      </c>
      <c r="M75" s="303">
        <v>0.48151266819553551</v>
      </c>
      <c r="N75" s="303">
        <v>0.24228109342131426</v>
      </c>
      <c r="O75" s="303">
        <v>2.7327794584560805</v>
      </c>
      <c r="P75" s="303">
        <v>78.496948033178398</v>
      </c>
      <c r="Q75" s="303">
        <v>12.996838912039227</v>
      </c>
    </row>
    <row r="76" spans="1:17">
      <c r="A76" s="310"/>
      <c r="B76" s="286" t="s">
        <v>142</v>
      </c>
      <c r="C76" s="317">
        <v>1799025.670779604</v>
      </c>
      <c r="D76" s="317">
        <v>26220.559391203999</v>
      </c>
      <c r="E76" s="318">
        <v>56753.012451213996</v>
      </c>
      <c r="F76" s="319">
        <v>6314.7091260019997</v>
      </c>
      <c r="G76" s="318">
        <v>4866.250465004</v>
      </c>
      <c r="H76" s="317">
        <v>44213.268622217001</v>
      </c>
      <c r="I76" s="320">
        <v>1403641.6390177901</v>
      </c>
      <c r="J76" s="320">
        <v>257016.23170617301</v>
      </c>
      <c r="K76" s="303">
        <v>1.4574866727633393</v>
      </c>
      <c r="L76" s="303">
        <v>3.154652730809572</v>
      </c>
      <c r="M76" s="303">
        <v>0.35100717174677859</v>
      </c>
      <c r="N76" s="303">
        <v>0.27049366465655938</v>
      </c>
      <c r="O76" s="303">
        <v>2.4576229978451209</v>
      </c>
      <c r="P76" s="303">
        <v>78.02232407331492</v>
      </c>
      <c r="Q76" s="303">
        <v>14.28641268886372</v>
      </c>
    </row>
    <row r="77" spans="1:17">
      <c r="A77" s="310"/>
      <c r="B77" s="286" t="s">
        <v>143</v>
      </c>
      <c r="C77" s="312">
        <v>2081244.6320007599</v>
      </c>
      <c r="D77" s="312">
        <v>30672.85853021</v>
      </c>
      <c r="E77" s="315">
        <v>71299.121536060004</v>
      </c>
      <c r="F77" s="316">
        <v>6189.92560056</v>
      </c>
      <c r="G77" s="315">
        <v>5277.5987779999996</v>
      </c>
      <c r="H77" s="312">
        <v>80583.412145189999</v>
      </c>
      <c r="I77" s="300">
        <v>1660199.5415538999</v>
      </c>
      <c r="J77" s="300">
        <v>227022.17385684</v>
      </c>
      <c r="K77" s="303">
        <v>1.4737747816182141</v>
      </c>
      <c r="L77" s="303">
        <v>3.4257924532167139</v>
      </c>
      <c r="M77" s="303">
        <v>0.29741460976691853</v>
      </c>
      <c r="N77" s="303">
        <v>0.25357897369933363</v>
      </c>
      <c r="O77" s="303">
        <v>3.8718856450682044</v>
      </c>
      <c r="P77" s="303">
        <v>79.76955308506443</v>
      </c>
      <c r="Q77" s="303">
        <v>10.908000451566192</v>
      </c>
    </row>
    <row r="78" spans="1:17">
      <c r="A78" s="310"/>
      <c r="B78" s="286" t="s">
        <v>144</v>
      </c>
      <c r="C78" s="312">
        <v>1925285.29989303</v>
      </c>
      <c r="D78" s="312">
        <v>62631.55653704</v>
      </c>
      <c r="E78" s="315">
        <v>50200.999233889997</v>
      </c>
      <c r="F78" s="316">
        <v>7406.0067490299998</v>
      </c>
      <c r="G78" s="315">
        <v>5968.3119388000005</v>
      </c>
      <c r="H78" s="312">
        <v>55322.335358650002</v>
      </c>
      <c r="I78" s="300">
        <v>1534807.1003188998</v>
      </c>
      <c r="J78" s="300">
        <v>208948.98975672</v>
      </c>
      <c r="K78" s="303">
        <v>3.2531052172122155</v>
      </c>
      <c r="L78" s="303">
        <v>2.6074576706464856</v>
      </c>
      <c r="M78" s="303">
        <v>0.38467061216545317</v>
      </c>
      <c r="N78" s="303">
        <v>0.30999623479863497</v>
      </c>
      <c r="O78" s="303">
        <v>2.873461681846516</v>
      </c>
      <c r="P78" s="303">
        <v>79.718424090402323</v>
      </c>
      <c r="Q78" s="303">
        <v>10.852884492928364</v>
      </c>
    </row>
    <row r="79" spans="1:17">
      <c r="A79" s="321"/>
      <c r="B79" s="286" t="s">
        <v>145</v>
      </c>
      <c r="C79" s="317">
        <v>2353078.3999712728</v>
      </c>
      <c r="D79" s="317">
        <v>77289.256016016996</v>
      </c>
      <c r="E79" s="318">
        <v>89278.355174585013</v>
      </c>
      <c r="F79" s="319">
        <v>7433.7023086600002</v>
      </c>
      <c r="G79" s="318">
        <v>7583.9654049999999</v>
      </c>
      <c r="H79" s="317">
        <v>175100.818636262</v>
      </c>
      <c r="I79" s="320">
        <v>1716909.9160785901</v>
      </c>
      <c r="J79" s="320">
        <v>279482.38635215996</v>
      </c>
      <c r="K79" s="322">
        <v>3.2846018227425224</v>
      </c>
      <c r="L79" s="322">
        <v>3.7941088225396555</v>
      </c>
      <c r="M79" s="322">
        <v>0.31591392402185808</v>
      </c>
      <c r="N79" s="322">
        <v>0.32229973319599498</v>
      </c>
      <c r="O79" s="322">
        <v>7.4413508125525993</v>
      </c>
      <c r="P79" s="322">
        <v>72.964416149481067</v>
      </c>
      <c r="Q79" s="322">
        <v>11.877308735466356</v>
      </c>
    </row>
    <row r="80" spans="1:17" ht="14.4">
      <c r="A80" s="323">
        <v>2023</v>
      </c>
      <c r="B80" s="377" t="s">
        <v>134</v>
      </c>
      <c r="C80" s="376">
        <v>2286075.5542704971</v>
      </c>
      <c r="D80" s="376">
        <v>109434.69750214599</v>
      </c>
      <c r="E80" s="376">
        <v>91211.254408684006</v>
      </c>
      <c r="F80" s="376">
        <v>5135.4846776200002</v>
      </c>
      <c r="G80" s="376">
        <v>6959.3633840800003</v>
      </c>
      <c r="H80" s="376">
        <v>36570.851198935998</v>
      </c>
      <c r="I80" s="376">
        <v>1797906.2405376399</v>
      </c>
      <c r="J80" s="377">
        <v>238857.66256139003</v>
      </c>
      <c r="K80" s="376">
        <v>4.7870114046631933</v>
      </c>
      <c r="L80" s="376">
        <v>3.9898617628055675</v>
      </c>
      <c r="M80" s="376">
        <v>0.22464194886414285</v>
      </c>
      <c r="N80" s="376">
        <v>0.30442403231509918</v>
      </c>
      <c r="O80" s="376">
        <v>1.5997218959198405</v>
      </c>
      <c r="P80" s="376">
        <v>78.645967635630683</v>
      </c>
      <c r="Q80" s="376">
        <v>10.448371319801423</v>
      </c>
    </row>
    <row r="81" spans="1:20">
      <c r="A81" s="310"/>
      <c r="B81" s="377" t="s">
        <v>135</v>
      </c>
      <c r="C81" s="376">
        <v>1916083.9483872829</v>
      </c>
      <c r="D81" s="376">
        <v>84974.512551264997</v>
      </c>
      <c r="E81" s="376">
        <v>58372.158392160003</v>
      </c>
      <c r="F81" s="376">
        <v>10708.42963463</v>
      </c>
      <c r="G81" s="376">
        <v>6993.16858314</v>
      </c>
      <c r="H81" s="376">
        <v>37549.980989707998</v>
      </c>
      <c r="I81" s="376">
        <v>1520811.52152861</v>
      </c>
      <c r="J81" s="377">
        <v>196674.17670776998</v>
      </c>
      <c r="K81" s="376">
        <v>4.4348011277264652</v>
      </c>
      <c r="L81" s="376">
        <v>3.0464301129024278</v>
      </c>
      <c r="M81" s="376">
        <v>0.55887058829771008</v>
      </c>
      <c r="N81" s="376">
        <v>0.36497193085020957</v>
      </c>
      <c r="O81" s="376">
        <v>1.9597252521901674</v>
      </c>
      <c r="P81" s="376">
        <v>79.370818946040274</v>
      </c>
      <c r="Q81" s="376">
        <v>10.264382041992755</v>
      </c>
    </row>
    <row r="82" spans="1:20">
      <c r="A82" s="321"/>
      <c r="B82" s="377" t="s">
        <v>136</v>
      </c>
      <c r="C82" s="376">
        <v>2284879.3790976689</v>
      </c>
      <c r="D82" s="376">
        <v>85230.499360476999</v>
      </c>
      <c r="E82" s="376">
        <v>50304.768757329999</v>
      </c>
      <c r="F82" s="376">
        <v>10176.969243520001</v>
      </c>
      <c r="G82" s="376">
        <v>1640.7840799999999</v>
      </c>
      <c r="H82" s="376">
        <v>57024.500728143001</v>
      </c>
      <c r="I82" s="376">
        <v>1829861.90816411</v>
      </c>
      <c r="J82" s="377">
        <v>250639.94876408999</v>
      </c>
      <c r="K82" s="376">
        <v>3.7301968821713349</v>
      </c>
      <c r="L82" s="376">
        <v>2.2016378290041754</v>
      </c>
      <c r="M82" s="376">
        <v>0.44540509825682917</v>
      </c>
      <c r="N82" s="376">
        <v>7.1810533851811853E-2</v>
      </c>
      <c r="O82" s="376">
        <v>2.4957335275467707</v>
      </c>
      <c r="P82" s="376">
        <v>80.085711521749928</v>
      </c>
      <c r="Q82" s="376">
        <v>10.969504607419198</v>
      </c>
    </row>
    <row r="83" spans="1:20" ht="14.4">
      <c r="A83" s="531"/>
      <c r="B83" s="377" t="s">
        <v>137</v>
      </c>
      <c r="C83" s="376">
        <v>1786236.2049599008</v>
      </c>
      <c r="D83" s="376">
        <v>87655.468592420002</v>
      </c>
      <c r="E83" s="376">
        <v>34729.598903580001</v>
      </c>
      <c r="F83" s="376">
        <v>7063.5960562800001</v>
      </c>
      <c r="G83" s="376">
        <v>8042.2823170000001</v>
      </c>
      <c r="H83" s="376">
        <v>50428.496054800002</v>
      </c>
      <c r="I83" s="376">
        <v>1390806.9148951999</v>
      </c>
      <c r="J83" s="376">
        <v>207509.84814061999</v>
      </c>
      <c r="K83" s="376">
        <v>4.907271969352327</v>
      </c>
      <c r="L83" s="376">
        <v>1.9442892718860576</v>
      </c>
      <c r="M83" s="376">
        <v>0.39544580031836107</v>
      </c>
      <c r="N83" s="376">
        <v>0.45023621706181577</v>
      </c>
      <c r="O83" s="376">
        <v>2.8231706374987549</v>
      </c>
      <c r="P83" s="376">
        <v>77.862430009721038</v>
      </c>
      <c r="Q83" s="376">
        <v>11.617156094161599</v>
      </c>
      <c r="R83" s="18"/>
      <c r="S83" s="304"/>
      <c r="T83" s="304"/>
    </row>
    <row r="84" spans="1:20" ht="14.4">
      <c r="A84" s="531"/>
      <c r="B84" s="377" t="s">
        <v>138</v>
      </c>
      <c r="C84" s="376">
        <v>1887512.453980543</v>
      </c>
      <c r="D84" s="376">
        <v>102919.85487185001</v>
      </c>
      <c r="E84" s="376">
        <v>50193.998857678002</v>
      </c>
      <c r="F84" s="376">
        <v>7510.7908096599995</v>
      </c>
      <c r="G84" s="376">
        <v>6316.7366901000005</v>
      </c>
      <c r="H84" s="376">
        <v>40936.613030964996</v>
      </c>
      <c r="I84" s="376">
        <v>1466062.7807437</v>
      </c>
      <c r="J84" s="376">
        <v>213571.67897658999</v>
      </c>
      <c r="K84" s="376">
        <v>5.4526715654142608</v>
      </c>
      <c r="L84" s="376">
        <v>2.6592671614867882</v>
      </c>
      <c r="M84" s="376">
        <v>0.39792006637204541</v>
      </c>
      <c r="N84" s="376">
        <v>0.3346593383677412</v>
      </c>
      <c r="O84" s="376">
        <v>2.1688128703275291</v>
      </c>
      <c r="P84" s="376">
        <v>77.67168781599004</v>
      </c>
      <c r="Q84" s="376">
        <v>11.314981182041597</v>
      </c>
      <c r="S84" s="304"/>
    </row>
    <row r="85" spans="1:20" ht="14.4">
      <c r="A85" s="531"/>
      <c r="B85" s="377" t="s">
        <v>139</v>
      </c>
      <c r="C85" s="376">
        <v>2761381.5481257727</v>
      </c>
      <c r="D85" s="376">
        <v>90294.906795447008</v>
      </c>
      <c r="E85" s="376">
        <v>60697.482384150004</v>
      </c>
      <c r="F85" s="376">
        <v>19513.690027790002</v>
      </c>
      <c r="G85" s="376">
        <v>1598.7636950000001</v>
      </c>
      <c r="H85" s="376">
        <v>120775.986197766</v>
      </c>
      <c r="I85" s="376">
        <v>2148838.0765373898</v>
      </c>
      <c r="J85" s="376">
        <v>319662.64248822996</v>
      </c>
      <c r="K85" s="376">
        <v>3.2699178009910548</v>
      </c>
      <c r="L85" s="376">
        <v>2.1980838694800107</v>
      </c>
      <c r="M85" s="376">
        <v>0.70666402623840563</v>
      </c>
      <c r="N85" s="376">
        <v>5.7897239738026275E-2</v>
      </c>
      <c r="O85" s="376">
        <v>4.3737521995010091</v>
      </c>
      <c r="P85" s="376">
        <v>77.817499649618014</v>
      </c>
      <c r="Q85" s="376">
        <v>11.576185214433478</v>
      </c>
      <c r="S85" s="304"/>
    </row>
    <row r="86" spans="1:20" ht="14.4">
      <c r="A86" s="531"/>
      <c r="B86" s="377" t="s">
        <v>140</v>
      </c>
      <c r="C86" s="376">
        <v>3016388.8801970631</v>
      </c>
      <c r="D86" s="376">
        <v>81869.320031579002</v>
      </c>
      <c r="E86" s="376">
        <v>75668.574437454998</v>
      </c>
      <c r="F86" s="376">
        <v>18624.394609299998</v>
      </c>
      <c r="G86" s="376">
        <v>11553.804006799999</v>
      </c>
      <c r="H86" s="376">
        <v>79795.172459629001</v>
      </c>
      <c r="I86" s="376">
        <v>2452245.1840205002</v>
      </c>
      <c r="J86" s="376">
        <v>296632.43063179997</v>
      </c>
      <c r="K86" s="376">
        <v>2.7141500410991575</v>
      </c>
      <c r="L86" s="376">
        <v>2.5085815338409385</v>
      </c>
      <c r="M86" s="376">
        <v>0.617440103017594</v>
      </c>
      <c r="N86" s="376">
        <v>0.38303429914663983</v>
      </c>
      <c r="O86" s="376">
        <v>2.645387436066132</v>
      </c>
      <c r="P86" s="376">
        <v>81.297381783886337</v>
      </c>
      <c r="Q86" s="376">
        <v>9.8340248029432047</v>
      </c>
      <c r="R86" s="18"/>
      <c r="S86" s="304"/>
      <c r="T86" s="304"/>
    </row>
    <row r="87" spans="1:20" ht="14.4">
      <c r="A87" s="531"/>
      <c r="B87" s="377" t="s">
        <v>141</v>
      </c>
      <c r="C87" s="376">
        <v>3462597.6834060261</v>
      </c>
      <c r="D87" s="376">
        <v>79593.058959022994</v>
      </c>
      <c r="E87" s="376">
        <v>66233.483599136001</v>
      </c>
      <c r="F87" s="376">
        <v>11845.049743399999</v>
      </c>
      <c r="G87" s="376">
        <v>7530.9460346000005</v>
      </c>
      <c r="H87" s="376">
        <v>68968.423009567006</v>
      </c>
      <c r="I87" s="376">
        <v>2826538.6425026003</v>
      </c>
      <c r="J87" s="376">
        <v>401888.07955770002</v>
      </c>
      <c r="K87" s="376">
        <v>2.2986516550987326</v>
      </c>
      <c r="L87" s="376">
        <v>1.9128264284513883</v>
      </c>
      <c r="M87" s="376">
        <v>0.34208564859168022</v>
      </c>
      <c r="N87" s="376">
        <v>0.21749411058324553</v>
      </c>
      <c r="O87" s="376">
        <v>1.9918116199316975</v>
      </c>
      <c r="P87" s="376">
        <v>81.630582035226269</v>
      </c>
      <c r="Q87" s="376">
        <v>11.606548502116999</v>
      </c>
      <c r="S87" s="304"/>
    </row>
    <row r="88" spans="1:20" ht="14.4">
      <c r="A88" s="531"/>
      <c r="B88" s="377" t="s">
        <v>142</v>
      </c>
      <c r="C88" s="376">
        <v>3867617.2869850639</v>
      </c>
      <c r="D88" s="376">
        <v>58527.289667588993</v>
      </c>
      <c r="E88" s="376">
        <v>47314.115228640003</v>
      </c>
      <c r="F88" s="376">
        <v>11141.521135159999</v>
      </c>
      <c r="G88" s="376">
        <v>7486.3274069999998</v>
      </c>
      <c r="H88" s="376">
        <v>51421.580470136003</v>
      </c>
      <c r="I88" s="376">
        <v>3256828.3681930001</v>
      </c>
      <c r="J88" s="376">
        <v>434898.08488354</v>
      </c>
      <c r="K88" s="376">
        <v>1.5132647654807894</v>
      </c>
      <c r="L88" s="376">
        <v>1.2233401528082146</v>
      </c>
      <c r="M88" s="376">
        <v>0.28807196546184599</v>
      </c>
      <c r="N88" s="376">
        <v>0.19356432789232464</v>
      </c>
      <c r="O88" s="376">
        <v>1.3295415925245497</v>
      </c>
      <c r="P88" s="376">
        <v>84.207617417384284</v>
      </c>
      <c r="Q88" s="376">
        <v>11.244599778448025</v>
      </c>
      <c r="S88" s="304"/>
    </row>
    <row r="89" spans="1:20" ht="14.4">
      <c r="A89" s="531"/>
      <c r="B89" s="377" t="s">
        <v>143</v>
      </c>
      <c r="C89" s="376">
        <v>4141072.8960354901</v>
      </c>
      <c r="D89" s="376">
        <v>111787.88510733</v>
      </c>
      <c r="E89" s="376">
        <v>68689.764885019991</v>
      </c>
      <c r="F89" s="376">
        <v>14309.013750690001</v>
      </c>
      <c r="G89" s="376">
        <v>9691.4508745000003</v>
      </c>
      <c r="H89" s="376">
        <v>85507.08909678999</v>
      </c>
      <c r="I89" s="376">
        <v>3560711.4223710001</v>
      </c>
      <c r="J89" s="376">
        <v>290376.26995016</v>
      </c>
      <c r="K89" s="376">
        <v>2.6994908786645988</v>
      </c>
      <c r="L89" s="376">
        <v>1.6587431955322745</v>
      </c>
      <c r="M89" s="376">
        <v>0.34553880383001517</v>
      </c>
      <c r="N89" s="376">
        <v>0.23403236595468377</v>
      </c>
      <c r="O89" s="376">
        <v>2.0648535112398365</v>
      </c>
      <c r="P89" s="376">
        <v>85.985238892555927</v>
      </c>
      <c r="Q89" s="376">
        <v>7.0121023522226684</v>
      </c>
      <c r="S89" s="304"/>
    </row>
    <row r="90" spans="1:20" ht="14.4">
      <c r="A90" s="531"/>
      <c r="B90" s="377" t="s">
        <v>144</v>
      </c>
      <c r="C90" s="376">
        <v>4267979.9982961006</v>
      </c>
      <c r="D90" s="376">
        <v>165731.27587881</v>
      </c>
      <c r="E90" s="376">
        <v>148409.47097701998</v>
      </c>
      <c r="F90" s="376">
        <v>10235.65932241</v>
      </c>
      <c r="G90" s="376">
        <v>10139.407699040001</v>
      </c>
      <c r="H90" s="376">
        <v>78523.433009050001</v>
      </c>
      <c r="I90" s="376">
        <v>3345174.3979180208</v>
      </c>
      <c r="J90" s="376">
        <v>509766.353491752</v>
      </c>
      <c r="K90" s="376">
        <v>3.8831315035444089</v>
      </c>
      <c r="L90" s="376">
        <v>3.477276628200443</v>
      </c>
      <c r="M90" s="376">
        <v>0.23982444450293505</v>
      </c>
      <c r="N90" s="376">
        <v>0.23756924125904857</v>
      </c>
      <c r="O90" s="376">
        <v>1.8398266402466459</v>
      </c>
      <c r="P90" s="376">
        <v>78.378399131521476</v>
      </c>
      <c r="Q90" s="376">
        <v>11.943972410725104</v>
      </c>
      <c r="S90" s="304"/>
    </row>
    <row r="91" spans="1:20" ht="14.4">
      <c r="A91" s="531"/>
      <c r="B91" s="377" t="s">
        <v>145</v>
      </c>
      <c r="C91" s="376">
        <v>4284566.6089440016</v>
      </c>
      <c r="D91" s="376">
        <v>186452.59675837602</v>
      </c>
      <c r="E91" s="376">
        <v>112312.41142038901</v>
      </c>
      <c r="F91" s="376">
        <v>11327.648628443001</v>
      </c>
      <c r="G91" s="376">
        <v>11212.569319</v>
      </c>
      <c r="H91" s="376">
        <v>70933.734138261992</v>
      </c>
      <c r="I91" s="376">
        <v>3404818.1130187996</v>
      </c>
      <c r="J91" s="376">
        <v>487509.53566073201</v>
      </c>
      <c r="K91" s="376">
        <v>4.3517259451436132</v>
      </c>
      <c r="L91" s="376">
        <v>2.6213249010048685</v>
      </c>
      <c r="M91" s="376">
        <v>0.26438260067649821</v>
      </c>
      <c r="N91" s="376">
        <v>0.26169669752814306</v>
      </c>
      <c r="O91" s="376">
        <v>1.6555638087219449</v>
      </c>
      <c r="P91" s="376">
        <v>79.467036547203321</v>
      </c>
      <c r="Q91" s="376">
        <v>11.378269499721615</v>
      </c>
      <c r="S91" s="304"/>
    </row>
    <row r="92" spans="1:20">
      <c r="A92" s="292"/>
      <c r="B92" s="196"/>
      <c r="C92" s="487"/>
      <c r="D92" s="487"/>
      <c r="E92" s="487"/>
      <c r="F92" s="487"/>
      <c r="G92" s="487"/>
      <c r="H92" s="487"/>
      <c r="I92" s="487"/>
      <c r="J92" s="487"/>
      <c r="K92" s="487"/>
      <c r="L92" s="487"/>
      <c r="M92" s="487"/>
      <c r="N92" s="287"/>
      <c r="O92" s="287"/>
      <c r="P92" s="287"/>
      <c r="Q92" s="287"/>
    </row>
    <row r="93" spans="1:20">
      <c r="A93" s="292"/>
      <c r="B93" s="196"/>
      <c r="C93" s="487"/>
      <c r="D93" s="487"/>
      <c r="E93" s="493"/>
      <c r="F93" s="487"/>
      <c r="G93" s="487"/>
      <c r="H93" s="487"/>
      <c r="I93" s="487"/>
      <c r="J93" s="487"/>
      <c r="K93" s="487"/>
      <c r="L93" s="487"/>
      <c r="M93" s="487"/>
      <c r="N93" s="287"/>
      <c r="O93" s="287"/>
      <c r="P93" s="287"/>
      <c r="Q93" s="287"/>
    </row>
    <row r="94" spans="1:20">
      <c r="A94" s="292"/>
      <c r="B94" s="196"/>
      <c r="C94" s="487"/>
      <c r="D94" s="487"/>
      <c r="E94" s="487"/>
      <c r="F94" s="487"/>
      <c r="G94" s="487"/>
      <c r="H94" s="487"/>
      <c r="I94" s="487"/>
      <c r="J94" s="487"/>
      <c r="K94" s="487"/>
      <c r="L94" s="487"/>
      <c r="M94" s="487"/>
      <c r="N94" s="287"/>
      <c r="O94" s="287"/>
      <c r="P94" s="287"/>
      <c r="Q94" s="287"/>
    </row>
    <row r="95" spans="1:20">
      <c r="A95" s="292"/>
      <c r="B95" s="196"/>
      <c r="C95" s="487"/>
      <c r="D95" s="487"/>
      <c r="E95" s="487"/>
      <c r="F95" s="487"/>
      <c r="G95" s="487"/>
      <c r="H95" s="487"/>
      <c r="I95" s="487"/>
      <c r="J95" s="487"/>
      <c r="K95" s="487"/>
      <c r="L95" s="487"/>
      <c r="M95" s="487"/>
      <c r="N95" s="287"/>
      <c r="O95" s="287"/>
      <c r="P95" s="287"/>
      <c r="Q95" s="287"/>
    </row>
    <row r="96" spans="1:20" ht="18">
      <c r="A96" s="570" t="s">
        <v>385</v>
      </c>
      <c r="B96" s="571"/>
      <c r="C96" s="571"/>
      <c r="D96" s="571"/>
      <c r="E96" s="571"/>
      <c r="F96" s="571"/>
      <c r="G96" s="571"/>
      <c r="H96" s="571"/>
      <c r="I96" s="571"/>
      <c r="J96" s="571"/>
      <c r="K96" s="571"/>
      <c r="L96" s="571"/>
      <c r="M96" s="571"/>
      <c r="N96" s="571"/>
      <c r="O96" s="571"/>
      <c r="P96" s="571"/>
      <c r="Q96" s="572"/>
    </row>
    <row r="97" spans="1:20">
      <c r="A97" s="564" t="s">
        <v>237</v>
      </c>
      <c r="B97" s="564"/>
      <c r="C97" s="564"/>
      <c r="D97" s="564"/>
      <c r="E97" s="564"/>
      <c r="F97" s="564"/>
      <c r="G97" s="564"/>
      <c r="H97" s="564"/>
      <c r="I97" s="564"/>
      <c r="J97" s="564"/>
      <c r="K97" s="564"/>
      <c r="L97" s="564"/>
      <c r="M97" s="564"/>
      <c r="N97" s="564"/>
      <c r="O97" s="564"/>
      <c r="P97" s="564"/>
      <c r="Q97" s="564"/>
      <c r="R97" s="294"/>
      <c r="S97" s="294"/>
    </row>
    <row r="98" spans="1:20" ht="80.25" customHeight="1">
      <c r="A98" s="380"/>
      <c r="B98" s="326"/>
      <c r="C98" s="298" t="s">
        <v>237</v>
      </c>
      <c r="D98" s="298" t="s">
        <v>244</v>
      </c>
      <c r="E98" s="299" t="s">
        <v>245</v>
      </c>
      <c r="F98" s="298" t="s">
        <v>246</v>
      </c>
      <c r="G98" s="299" t="s">
        <v>247</v>
      </c>
      <c r="H98" s="298" t="s">
        <v>248</v>
      </c>
      <c r="I98" s="298" t="s">
        <v>249</v>
      </c>
      <c r="J98" s="298" t="s">
        <v>250</v>
      </c>
      <c r="K98" s="299" t="s">
        <v>251</v>
      </c>
      <c r="L98" s="299" t="s">
        <v>252</v>
      </c>
      <c r="M98" s="299" t="s">
        <v>253</v>
      </c>
      <c r="N98" s="298" t="s">
        <v>254</v>
      </c>
      <c r="O98" s="298" t="s">
        <v>255</v>
      </c>
      <c r="P98" s="298" t="s">
        <v>256</v>
      </c>
      <c r="Q98" s="298" t="s">
        <v>257</v>
      </c>
      <c r="R98" s="327"/>
      <c r="S98" s="327"/>
      <c r="T98" s="328"/>
    </row>
    <row r="99" spans="1:20">
      <c r="A99" s="186">
        <v>2023</v>
      </c>
      <c r="B99" s="379" t="s">
        <v>126</v>
      </c>
      <c r="C99" s="384">
        <v>35917619.307638623</v>
      </c>
      <c r="D99" s="384">
        <v>2281066.3692539996</v>
      </c>
      <c r="E99" s="384">
        <v>3040991.6146270004</v>
      </c>
      <c r="F99" s="384">
        <v>190740.97693500001</v>
      </c>
      <c r="G99" s="384">
        <v>206.915119</v>
      </c>
      <c r="H99" s="384">
        <v>18399277.215310998</v>
      </c>
      <c r="I99" s="384">
        <v>0</v>
      </c>
      <c r="J99" s="384">
        <v>12005336.216392623</v>
      </c>
      <c r="K99" s="384">
        <v>6.3508284046233641</v>
      </c>
      <c r="L99" s="384">
        <v>8.4665734345602104</v>
      </c>
      <c r="M99" s="384">
        <v>0.53105127959980081</v>
      </c>
      <c r="N99" s="384">
        <v>5.7608249930973354E-4</v>
      </c>
      <c r="O99" s="384">
        <v>51.226327273305706</v>
      </c>
      <c r="P99" s="384">
        <v>0</v>
      </c>
      <c r="Q99" s="384">
        <v>33.424643525411611</v>
      </c>
    </row>
    <row r="100" spans="1:20">
      <c r="A100" s="296">
        <v>2022</v>
      </c>
      <c r="B100" s="381" t="s">
        <v>126</v>
      </c>
      <c r="C100" s="382">
        <v>25590547.409467537</v>
      </c>
      <c r="D100" s="382">
        <v>1865533.8531389995</v>
      </c>
      <c r="E100" s="382">
        <v>2443107.4633880001</v>
      </c>
      <c r="F100" s="382">
        <v>151525.91665000003</v>
      </c>
      <c r="G100" s="382">
        <v>24.190271000000003</v>
      </c>
      <c r="H100" s="382">
        <v>11026112.922643002</v>
      </c>
      <c r="I100" s="382">
        <v>0</v>
      </c>
      <c r="J100" s="382">
        <v>10104243.063376538</v>
      </c>
      <c r="K100" s="382">
        <v>7.2899333620695517</v>
      </c>
      <c r="L100" s="382">
        <v>9.5469136486081663</v>
      </c>
      <c r="M100" s="382">
        <v>0.59211674617769672</v>
      </c>
      <c r="N100" s="383">
        <v>9.4528149839618185E-5</v>
      </c>
      <c r="O100" s="382">
        <v>43.086663001838552</v>
      </c>
      <c r="P100" s="382">
        <v>0</v>
      </c>
      <c r="Q100" s="382">
        <v>39.484278713156208</v>
      </c>
    </row>
    <row r="101" spans="1:20">
      <c r="A101" s="296">
        <v>2021</v>
      </c>
      <c r="B101" s="296" t="s">
        <v>126</v>
      </c>
      <c r="C101" s="382">
        <v>20843964.952461921</v>
      </c>
      <c r="D101" s="382">
        <v>1966893.4866860001</v>
      </c>
      <c r="E101" s="382">
        <v>1926628.145514</v>
      </c>
      <c r="F101" s="382">
        <v>113363.96951800001</v>
      </c>
      <c r="G101" s="382">
        <v>57.833000999999996</v>
      </c>
      <c r="H101" s="382">
        <v>10384174.640673999</v>
      </c>
      <c r="I101" s="382">
        <v>0</v>
      </c>
      <c r="J101" s="382">
        <v>6453930.5050909193</v>
      </c>
      <c r="K101" s="382">
        <v>9.4362732386655956</v>
      </c>
      <c r="L101" s="382">
        <v>9.2430981816942754</v>
      </c>
      <c r="M101" s="382">
        <v>0.54386950744037965</v>
      </c>
      <c r="N101" s="383">
        <v>2.7745681367195559E-4</v>
      </c>
      <c r="O101" s="382">
        <v>49.818614953329707</v>
      </c>
      <c r="P101" s="382">
        <v>0</v>
      </c>
      <c r="Q101" s="382">
        <v>30.963065423541853</v>
      </c>
      <c r="S101" s="196"/>
      <c r="T101" s="196"/>
    </row>
    <row r="102" spans="1:20">
      <c r="A102" s="340">
        <v>2020</v>
      </c>
      <c r="B102" s="296" t="s">
        <v>126</v>
      </c>
      <c r="C102" s="382">
        <v>12700943.807825999</v>
      </c>
      <c r="D102" s="382">
        <v>1145121.493637</v>
      </c>
      <c r="E102" s="382">
        <v>1397137.8704599999</v>
      </c>
      <c r="F102" s="382">
        <v>73553.599684000001</v>
      </c>
      <c r="G102" s="382">
        <v>31.060896</v>
      </c>
      <c r="H102" s="382">
        <v>7191622.7134199999</v>
      </c>
      <c r="I102" s="382">
        <v>0</v>
      </c>
      <c r="J102" s="382">
        <v>2893477.0697289999</v>
      </c>
      <c r="K102" s="382">
        <v>9.0160346424917268</v>
      </c>
      <c r="L102" s="382">
        <v>11.000268102903652</v>
      </c>
      <c r="M102" s="382">
        <v>0.57911916466143365</v>
      </c>
      <c r="N102" s="383">
        <v>2.4455580994588025E-4</v>
      </c>
      <c r="O102" s="382">
        <v>56.622742547594804</v>
      </c>
      <c r="P102" s="382">
        <v>0</v>
      </c>
      <c r="Q102" s="382">
        <v>22.78159098653844</v>
      </c>
      <c r="S102" s="196"/>
      <c r="T102" s="196"/>
    </row>
    <row r="103" spans="1:20">
      <c r="A103" s="340">
        <v>2019</v>
      </c>
      <c r="B103" s="296" t="s">
        <v>126</v>
      </c>
      <c r="C103" s="382">
        <v>16959875.06247244</v>
      </c>
      <c r="D103" s="382">
        <v>959508.37575768912</v>
      </c>
      <c r="E103" s="382">
        <v>1342779.706583011</v>
      </c>
      <c r="F103" s="382">
        <v>85284.526495093</v>
      </c>
      <c r="G103" s="382">
        <v>78.033903000000009</v>
      </c>
      <c r="H103" s="382">
        <v>11936715.6157471</v>
      </c>
      <c r="I103" s="382">
        <v>0</v>
      </c>
      <c r="J103" s="382">
        <v>2635508.8039865489</v>
      </c>
      <c r="K103" s="382">
        <v>5.6575203073330327</v>
      </c>
      <c r="L103" s="382">
        <v>7.9173914998596588</v>
      </c>
      <c r="M103" s="382">
        <v>0.50286058229169572</v>
      </c>
      <c r="N103" s="383">
        <v>4.6010894957986849E-4</v>
      </c>
      <c r="O103" s="382">
        <v>70.382096399753465</v>
      </c>
      <c r="P103" s="382">
        <v>0</v>
      </c>
      <c r="Q103" s="382">
        <v>15.539671101812585</v>
      </c>
      <c r="S103" s="196"/>
      <c r="T103" s="196"/>
    </row>
    <row r="104" spans="1:20">
      <c r="A104" s="296">
        <v>2018</v>
      </c>
      <c r="B104" s="296" t="s">
        <v>126</v>
      </c>
      <c r="C104" s="382">
        <v>13165127.348638425</v>
      </c>
      <c r="D104" s="382">
        <v>851624.43252836994</v>
      </c>
      <c r="E104" s="382">
        <v>1126901.1019662949</v>
      </c>
      <c r="F104" s="382">
        <v>66553.360098855002</v>
      </c>
      <c r="G104" s="382">
        <v>178.17560699999999</v>
      </c>
      <c r="H104" s="382">
        <v>7461991.1273536533</v>
      </c>
      <c r="I104" s="382">
        <v>0</v>
      </c>
      <c r="J104" s="382">
        <v>4014480.7315959604</v>
      </c>
      <c r="K104" s="382">
        <v>6.4687899324912141</v>
      </c>
      <c r="L104" s="382">
        <v>8.5597432681336141</v>
      </c>
      <c r="M104" s="382">
        <v>0.50552765906771224</v>
      </c>
      <c r="N104" s="383">
        <v>1.3533906834439198E-3</v>
      </c>
      <c r="O104" s="382">
        <v>56.679976803455631</v>
      </c>
      <c r="P104" s="382">
        <v>0</v>
      </c>
      <c r="Q104" s="382">
        <v>30.493292053199543</v>
      </c>
      <c r="S104" s="196"/>
      <c r="T104" s="196"/>
    </row>
    <row r="105" spans="1:20">
      <c r="A105" s="186">
        <v>2023</v>
      </c>
      <c r="B105" s="500" t="s">
        <v>133</v>
      </c>
      <c r="C105" s="501">
        <v>14108331.067850588</v>
      </c>
      <c r="D105" s="501">
        <v>711138.40171699994</v>
      </c>
      <c r="E105" s="501">
        <v>966798.66201099998</v>
      </c>
      <c r="F105" s="501">
        <v>58922.577401000002</v>
      </c>
      <c r="G105" s="501">
        <v>77.379660999999999</v>
      </c>
      <c r="H105" s="501">
        <v>9026459.5135869998</v>
      </c>
      <c r="I105" s="501">
        <v>0</v>
      </c>
      <c r="J105" s="501">
        <v>3344934.5334735881</v>
      </c>
      <c r="K105" s="501">
        <v>5.0405565215116708</v>
      </c>
      <c r="L105" s="501">
        <v>6.852679153625024</v>
      </c>
      <c r="M105" s="501">
        <v>0.41764385254092917</v>
      </c>
      <c r="N105" s="501">
        <v>5.484678565300271E-4</v>
      </c>
      <c r="O105" s="501">
        <v>63.979640612177569</v>
      </c>
      <c r="P105" s="501">
        <v>0</v>
      </c>
      <c r="Q105" s="501">
        <v>23.708931392288278</v>
      </c>
      <c r="S105" s="196"/>
      <c r="T105" s="196"/>
    </row>
    <row r="106" spans="1:20" s="160" customFormat="1">
      <c r="B106" s="379" t="s">
        <v>132</v>
      </c>
      <c r="C106" s="384">
        <v>9041237.0994070154</v>
      </c>
      <c r="D106" s="384">
        <v>643682.55921800004</v>
      </c>
      <c r="E106" s="384">
        <v>950926.12953300006</v>
      </c>
      <c r="F106" s="384">
        <v>55362.873366</v>
      </c>
      <c r="G106" s="384">
        <v>9.5298280000000002</v>
      </c>
      <c r="H106" s="384">
        <v>3956809.3344639996</v>
      </c>
      <c r="I106" s="384">
        <v>0</v>
      </c>
      <c r="J106" s="384">
        <v>3434446.6729980158</v>
      </c>
      <c r="K106" s="501">
        <v>7.1194080206149781</v>
      </c>
      <c r="L106" s="501">
        <v>10.517655040761714</v>
      </c>
      <c r="M106" s="501">
        <v>0.61233736885001133</v>
      </c>
      <c r="N106" s="501">
        <v>1.0540402707307643E-4</v>
      </c>
      <c r="O106" s="501">
        <v>43.764025773901153</v>
      </c>
      <c r="P106" s="501">
        <v>0</v>
      </c>
      <c r="Q106" s="501">
        <v>37.986468391845065</v>
      </c>
    </row>
    <row r="107" spans="1:20" s="160" customFormat="1">
      <c r="A107" s="228"/>
      <c r="B107" s="379" t="s">
        <v>131</v>
      </c>
      <c r="C107" s="384">
        <v>6301948.7557078563</v>
      </c>
      <c r="D107" s="384">
        <v>454853.48699900002</v>
      </c>
      <c r="E107" s="384">
        <v>567797.31585699995</v>
      </c>
      <c r="F107" s="384">
        <v>31626.358004000002</v>
      </c>
      <c r="G107" s="384">
        <v>50.033127</v>
      </c>
      <c r="H107" s="384">
        <v>3019780.10219</v>
      </c>
      <c r="I107" s="384">
        <v>0</v>
      </c>
      <c r="J107" s="384">
        <v>2227841.4595308569</v>
      </c>
      <c r="K107" s="501">
        <v>7.217664005709759</v>
      </c>
      <c r="L107" s="501">
        <v>9.0098688178435218</v>
      </c>
      <c r="M107" s="501">
        <v>0.50185044705980986</v>
      </c>
      <c r="N107" s="501">
        <v>7.9393103529576566E-4</v>
      </c>
      <c r="O107" s="501">
        <v>47.918195136939161</v>
      </c>
      <c r="P107" s="501">
        <v>0</v>
      </c>
      <c r="Q107" s="501">
        <v>35.351627661412458</v>
      </c>
      <c r="R107" s="159"/>
      <c r="S107" s="361"/>
      <c r="T107" s="361"/>
    </row>
    <row r="108" spans="1:20">
      <c r="A108" s="323"/>
      <c r="B108" s="502" t="s">
        <v>130</v>
      </c>
      <c r="C108" s="501">
        <v>6466102.3846731633</v>
      </c>
      <c r="D108" s="501">
        <v>471391.92131999996</v>
      </c>
      <c r="E108" s="501">
        <v>555469.50722599996</v>
      </c>
      <c r="F108" s="501">
        <v>44829.168164000002</v>
      </c>
      <c r="G108" s="501">
        <v>69.972503000000003</v>
      </c>
      <c r="H108" s="501">
        <v>2396228.2650699997</v>
      </c>
      <c r="I108" s="501">
        <v>0</v>
      </c>
      <c r="J108" s="501">
        <v>2998113.5503901634</v>
      </c>
      <c r="K108" s="501">
        <v>7.2902019373735456</v>
      </c>
      <c r="L108" s="501">
        <v>8.5904842543577633</v>
      </c>
      <c r="M108" s="501">
        <v>0.69329505623449761</v>
      </c>
      <c r="N108" s="501">
        <v>1.0821434434112637E-3</v>
      </c>
      <c r="O108" s="501">
        <v>37.058309975880775</v>
      </c>
      <c r="P108" s="501">
        <v>0</v>
      </c>
      <c r="Q108" s="501">
        <v>46.366626632710002</v>
      </c>
      <c r="S108" s="362"/>
      <c r="T108" s="362"/>
    </row>
    <row r="109" spans="1:20">
      <c r="A109" s="296">
        <v>2022</v>
      </c>
      <c r="B109" s="310" t="s">
        <v>133</v>
      </c>
      <c r="C109" s="382">
        <v>5362827.9455277845</v>
      </c>
      <c r="D109" s="382">
        <v>444821.76972600003</v>
      </c>
      <c r="E109" s="382">
        <v>559248.84406399995</v>
      </c>
      <c r="F109" s="382">
        <v>34122.706028000001</v>
      </c>
      <c r="G109" s="382">
        <v>0.67763299999999993</v>
      </c>
      <c r="H109" s="382">
        <v>2447764.6688970001</v>
      </c>
      <c r="I109" s="382">
        <v>0</v>
      </c>
      <c r="J109" s="382">
        <v>1876869.2791797849</v>
      </c>
      <c r="K109" s="382">
        <v>8.2945374016138196</v>
      </c>
      <c r="L109" s="382">
        <v>10.428245130078684</v>
      </c>
      <c r="M109" s="382">
        <v>0.63628194629021984</v>
      </c>
      <c r="N109" s="383">
        <v>1.2635740077492089E-5</v>
      </c>
      <c r="O109" s="382">
        <v>45.643169867835518</v>
      </c>
      <c r="P109" s="382">
        <v>0</v>
      </c>
      <c r="Q109" s="382">
        <v>34.997753018441699</v>
      </c>
      <c r="S109" s="196"/>
      <c r="T109" s="196"/>
    </row>
    <row r="110" spans="1:20">
      <c r="A110" s="296"/>
      <c r="B110" s="310" t="s">
        <v>132</v>
      </c>
      <c r="C110" s="382">
        <v>6343531.7765559945</v>
      </c>
      <c r="D110" s="382">
        <v>512909.923366</v>
      </c>
      <c r="E110" s="382">
        <v>649210.76057299995</v>
      </c>
      <c r="F110" s="382">
        <v>37657.296077999999</v>
      </c>
      <c r="G110" s="382">
        <v>4.2815180000000002</v>
      </c>
      <c r="H110" s="382">
        <v>2849955.8962269998</v>
      </c>
      <c r="I110" s="382">
        <v>0</v>
      </c>
      <c r="J110" s="382">
        <v>2293793.6187939942</v>
      </c>
      <c r="K110" s="382">
        <v>8.0855577213560856</v>
      </c>
      <c r="L110" s="382">
        <v>10.234216260605963</v>
      </c>
      <c r="M110" s="382">
        <v>0.59363296984136416</v>
      </c>
      <c r="N110" s="383">
        <v>6.7494231144602307E-5</v>
      </c>
      <c r="O110" s="382">
        <v>44.926958618851387</v>
      </c>
      <c r="P110" s="382">
        <v>0</v>
      </c>
      <c r="Q110" s="382">
        <v>36.159566935114043</v>
      </c>
      <c r="S110" s="196"/>
      <c r="T110" s="196"/>
    </row>
    <row r="111" spans="1:20">
      <c r="A111" s="296"/>
      <c r="B111" s="310" t="s">
        <v>131</v>
      </c>
      <c r="C111" s="382">
        <v>6388514.1678322162</v>
      </c>
      <c r="D111" s="382">
        <v>464445.32854399993</v>
      </c>
      <c r="E111" s="382">
        <v>696118.88806700008</v>
      </c>
      <c r="F111" s="382">
        <v>38656.242782000001</v>
      </c>
      <c r="G111" s="382">
        <v>10.313815999999999</v>
      </c>
      <c r="H111" s="382">
        <v>2756016.5233109999</v>
      </c>
      <c r="I111" s="382">
        <v>0</v>
      </c>
      <c r="J111" s="382">
        <v>2433266.8713122169</v>
      </c>
      <c r="K111" s="382">
        <v>7.2700054557693488</v>
      </c>
      <c r="L111" s="382">
        <v>10.896412996501356</v>
      </c>
      <c r="M111" s="382">
        <v>0.60508972456606513</v>
      </c>
      <c r="N111" s="383">
        <v>1.6144311069908352E-4</v>
      </c>
      <c r="O111" s="382">
        <v>43.140180187565988</v>
      </c>
      <c r="P111" s="382">
        <v>0</v>
      </c>
      <c r="Q111" s="382">
        <v>38.088150192486552</v>
      </c>
      <c r="S111" s="196"/>
      <c r="T111" s="196"/>
    </row>
    <row r="112" spans="1:20">
      <c r="A112" s="296"/>
      <c r="B112" s="310" t="s">
        <v>130</v>
      </c>
      <c r="C112" s="382">
        <v>7495673.5195515417</v>
      </c>
      <c r="D112" s="382">
        <v>443356.83150299999</v>
      </c>
      <c r="E112" s="382">
        <v>538528.97068400006</v>
      </c>
      <c r="F112" s="382">
        <v>41089.671761999998</v>
      </c>
      <c r="G112" s="382">
        <v>8.9173039999999997</v>
      </c>
      <c r="H112" s="382">
        <v>2972375.834208</v>
      </c>
      <c r="I112" s="382">
        <v>0</v>
      </c>
      <c r="J112" s="382">
        <v>3500313.294090542</v>
      </c>
      <c r="K112" s="382">
        <v>5.9148364766229244</v>
      </c>
      <c r="L112" s="382">
        <v>7.1845307733763155</v>
      </c>
      <c r="M112" s="382">
        <v>0.54817851464344924</v>
      </c>
      <c r="N112" s="383">
        <v>1.189660138844136E-4</v>
      </c>
      <c r="O112" s="382">
        <v>39.654553075916709</v>
      </c>
      <c r="P112" s="382">
        <v>0</v>
      </c>
      <c r="Q112" s="382">
        <v>46.697782193426725</v>
      </c>
    </row>
    <row r="113" spans="1:20">
      <c r="A113" s="296">
        <v>2021</v>
      </c>
      <c r="B113" s="296" t="s">
        <v>133</v>
      </c>
      <c r="C113" s="382">
        <v>5940581.4754879996</v>
      </c>
      <c r="D113" s="382">
        <v>667158.92807499995</v>
      </c>
      <c r="E113" s="382">
        <v>543872.66415299999</v>
      </c>
      <c r="F113" s="382">
        <v>29809.675296000001</v>
      </c>
      <c r="G113" s="382">
        <v>32.646680000000003</v>
      </c>
      <c r="H113" s="382">
        <v>3000656.8450020002</v>
      </c>
      <c r="I113" s="382">
        <v>0</v>
      </c>
      <c r="J113" s="382">
        <v>1700134.344304</v>
      </c>
      <c r="K113" s="382">
        <v>11.23053241215238</v>
      </c>
      <c r="L113" s="382">
        <v>9.1552092399898051</v>
      </c>
      <c r="M113" s="382">
        <v>0.50179726376955769</v>
      </c>
      <c r="N113" s="383">
        <v>5.4955361078215309E-4</v>
      </c>
      <c r="O113" s="382">
        <v>50.511163888304488</v>
      </c>
      <c r="P113" s="382">
        <v>0</v>
      </c>
      <c r="Q113" s="382">
        <v>28.618988752516678</v>
      </c>
      <c r="S113" s="196"/>
      <c r="T113" s="196"/>
    </row>
    <row r="114" spans="1:20">
      <c r="A114" s="349"/>
      <c r="B114" s="296" t="s">
        <v>132</v>
      </c>
      <c r="C114" s="382">
        <v>5335861.3035049997</v>
      </c>
      <c r="D114" s="382">
        <v>482211.86431600002</v>
      </c>
      <c r="E114" s="382">
        <v>523965.28795899998</v>
      </c>
      <c r="F114" s="382">
        <v>29933.754431000001</v>
      </c>
      <c r="G114" s="382">
        <v>5.3750390000000001</v>
      </c>
      <c r="H114" s="382">
        <v>2606791.8274590001</v>
      </c>
      <c r="I114" s="382">
        <v>0</v>
      </c>
      <c r="J114" s="382">
        <v>1692953.1943009999</v>
      </c>
      <c r="K114" s="382">
        <v>9.0371888789396859</v>
      </c>
      <c r="L114" s="382">
        <v>9.8196946688779132</v>
      </c>
      <c r="M114" s="382">
        <v>0.56099198851621634</v>
      </c>
      <c r="N114" s="383">
        <v>1.0073423378657285E-4</v>
      </c>
      <c r="O114" s="382">
        <v>48.854190151956551</v>
      </c>
      <c r="P114" s="382">
        <v>0</v>
      </c>
      <c r="Q114" s="382">
        <v>31.727833577475849</v>
      </c>
      <c r="S114" s="196"/>
      <c r="T114" s="196"/>
    </row>
    <row r="115" spans="1:20">
      <c r="A115" s="349"/>
      <c r="B115" s="296" t="s">
        <v>131</v>
      </c>
      <c r="C115" s="382">
        <v>4692334.3244279996</v>
      </c>
      <c r="D115" s="382">
        <v>408492.88125199999</v>
      </c>
      <c r="E115" s="382">
        <v>492930.799749</v>
      </c>
      <c r="F115" s="382">
        <v>30058.486296999999</v>
      </c>
      <c r="G115" s="382">
        <v>0.92048799999999997</v>
      </c>
      <c r="H115" s="382">
        <v>2398243.0612309999</v>
      </c>
      <c r="I115" s="382">
        <v>0</v>
      </c>
      <c r="J115" s="382">
        <v>1362608.1754109999</v>
      </c>
      <c r="K115" s="382">
        <v>8.7055365839005034</v>
      </c>
      <c r="L115" s="382">
        <v>10.505022994266053</v>
      </c>
      <c r="M115" s="382">
        <v>0.64058705579688557</v>
      </c>
      <c r="N115" s="383">
        <v>1.9616846037759862E-5</v>
      </c>
      <c r="O115" s="382">
        <v>51.109807942411443</v>
      </c>
      <c r="P115" s="382">
        <v>0</v>
      </c>
      <c r="Q115" s="382">
        <v>29.03902580677909</v>
      </c>
      <c r="S115" s="196"/>
    </row>
    <row r="116" spans="1:20">
      <c r="A116" s="349"/>
      <c r="B116" s="296" t="s">
        <v>130</v>
      </c>
      <c r="C116" s="382">
        <v>4875187.8490409199</v>
      </c>
      <c r="D116" s="382">
        <v>409029.81304299994</v>
      </c>
      <c r="E116" s="382">
        <v>365859.39365300001</v>
      </c>
      <c r="F116" s="382">
        <v>23562.053494</v>
      </c>
      <c r="G116" s="382">
        <v>18.890794</v>
      </c>
      <c r="H116" s="382">
        <v>2378482.906982</v>
      </c>
      <c r="I116" s="382">
        <v>0</v>
      </c>
      <c r="J116" s="382">
        <v>1698234.79107492</v>
      </c>
      <c r="K116" s="382">
        <v>8.390031845100431</v>
      </c>
      <c r="L116" s="382">
        <v>7.5045189022813625</v>
      </c>
      <c r="M116" s="382">
        <v>0.48330555095708339</v>
      </c>
      <c r="N116" s="383">
        <v>3.8748853551799704E-4</v>
      </c>
      <c r="O116" s="382">
        <v>48.787513027829512</v>
      </c>
      <c r="P116" s="382">
        <v>0</v>
      </c>
      <c r="Q116" s="382">
        <v>34.834243185296096</v>
      </c>
      <c r="S116" s="196"/>
      <c r="T116" s="196"/>
    </row>
    <row r="117" spans="1:20">
      <c r="A117" s="296">
        <v>2020</v>
      </c>
      <c r="B117" s="296" t="s">
        <v>133</v>
      </c>
      <c r="C117" s="382">
        <v>3506551.1482520001</v>
      </c>
      <c r="D117" s="382">
        <v>305322.286501</v>
      </c>
      <c r="E117" s="382">
        <v>402794.03281399998</v>
      </c>
      <c r="F117" s="382">
        <v>17563.174367</v>
      </c>
      <c r="G117" s="382">
        <v>14.567683000000001</v>
      </c>
      <c r="H117" s="382">
        <v>2007713.7513520001</v>
      </c>
      <c r="I117" s="382">
        <v>0</v>
      </c>
      <c r="J117" s="382">
        <v>773143.33553499996</v>
      </c>
      <c r="K117" s="382">
        <v>8.7071961477933026</v>
      </c>
      <c r="L117" s="382">
        <v>11.486900255676892</v>
      </c>
      <c r="M117" s="382">
        <v>0.5008674798813405</v>
      </c>
      <c r="N117" s="383">
        <v>4.1544190813420543E-4</v>
      </c>
      <c r="O117" s="382">
        <v>57.256080589408661</v>
      </c>
      <c r="P117" s="382">
        <v>0</v>
      </c>
      <c r="Q117" s="382">
        <v>22.048540085331663</v>
      </c>
      <c r="S117" s="196"/>
      <c r="T117" s="196"/>
    </row>
    <row r="118" spans="1:20">
      <c r="A118" s="296"/>
      <c r="B118" s="296" t="s">
        <v>132</v>
      </c>
      <c r="C118" s="382">
        <v>3184592.7290059999</v>
      </c>
      <c r="D118" s="382">
        <v>312657.21705699997</v>
      </c>
      <c r="E118" s="382">
        <v>387294.246483</v>
      </c>
      <c r="F118" s="382">
        <v>19108.276695</v>
      </c>
      <c r="G118" s="382">
        <v>6.366155</v>
      </c>
      <c r="H118" s="382">
        <v>1803744.194628</v>
      </c>
      <c r="I118" s="382">
        <v>0</v>
      </c>
      <c r="J118" s="382">
        <v>661782.42798799998</v>
      </c>
      <c r="K118" s="382">
        <v>9.8178085445352696</v>
      </c>
      <c r="L118" s="382">
        <v>12.161500054793045</v>
      </c>
      <c r="M118" s="382">
        <v>0.60002261893514486</v>
      </c>
      <c r="N118" s="383">
        <v>1.9990484001346868E-4</v>
      </c>
      <c r="O118" s="382">
        <v>56.639713398799316</v>
      </c>
      <c r="P118" s="382">
        <v>0</v>
      </c>
      <c r="Q118" s="382">
        <v>20.78075547809722</v>
      </c>
      <c r="S118" s="196"/>
      <c r="T118" s="196"/>
    </row>
    <row r="119" spans="1:20">
      <c r="A119" s="296"/>
      <c r="B119" s="296" t="s">
        <v>131</v>
      </c>
      <c r="C119" s="382">
        <v>2433232.0771360002</v>
      </c>
      <c r="D119" s="382">
        <v>261006.80162700001</v>
      </c>
      <c r="E119" s="382">
        <v>304174.802715</v>
      </c>
      <c r="F119" s="382">
        <v>15783.025009999999</v>
      </c>
      <c r="G119" s="382">
        <v>7.4199080000000004</v>
      </c>
      <c r="H119" s="382">
        <v>1557659.9158580001</v>
      </c>
      <c r="I119" s="382">
        <v>0</v>
      </c>
      <c r="J119" s="382">
        <v>294600.11201799999</v>
      </c>
      <c r="K119" s="382">
        <v>10.726753279293202</v>
      </c>
      <c r="L119" s="382">
        <v>12.500854545408774</v>
      </c>
      <c r="M119" s="382">
        <v>0.64864445764569956</v>
      </c>
      <c r="N119" s="383">
        <v>3.0494041524939511E-4</v>
      </c>
      <c r="O119" s="382">
        <v>64.016085045673933</v>
      </c>
      <c r="P119" s="382">
        <v>0</v>
      </c>
      <c r="Q119" s="382">
        <v>12.107357731563145</v>
      </c>
      <c r="S119" s="196"/>
      <c r="T119" s="196"/>
    </row>
    <row r="120" spans="1:20">
      <c r="A120" s="296"/>
      <c r="B120" s="296" t="s">
        <v>130</v>
      </c>
      <c r="C120" s="382">
        <v>3576567.8534320001</v>
      </c>
      <c r="D120" s="382">
        <v>266135.18845199997</v>
      </c>
      <c r="E120" s="382">
        <v>302874.78844799998</v>
      </c>
      <c r="F120" s="382">
        <v>21099.123611999999</v>
      </c>
      <c r="G120" s="382">
        <v>2.7071499999999999</v>
      </c>
      <c r="H120" s="382">
        <v>1822504.851582</v>
      </c>
      <c r="I120" s="382">
        <v>0</v>
      </c>
      <c r="J120" s="382">
        <v>1163951.1941879999</v>
      </c>
      <c r="K120" s="382">
        <v>7.4410775737589381</v>
      </c>
      <c r="L120" s="382">
        <v>8.4683081898577051</v>
      </c>
      <c r="M120" s="382">
        <v>0.58992655743281142</v>
      </c>
      <c r="N120" s="383">
        <v>7.5691280326256773E-5</v>
      </c>
      <c r="O120" s="382">
        <v>50.95680904902062</v>
      </c>
      <c r="P120" s="382">
        <v>0</v>
      </c>
      <c r="Q120" s="382">
        <v>32.543802938649591</v>
      </c>
      <c r="S120" s="196"/>
      <c r="T120" s="196"/>
    </row>
    <row r="121" spans="1:20">
      <c r="A121" s="296">
        <v>2019</v>
      </c>
      <c r="B121" s="296" t="s">
        <v>133</v>
      </c>
      <c r="C121" s="382">
        <v>5349628.6263550296</v>
      </c>
      <c r="D121" s="382">
        <v>233330.20070294</v>
      </c>
      <c r="E121" s="382">
        <v>335811.12339347601</v>
      </c>
      <c r="F121" s="382">
        <v>18487.564055065999</v>
      </c>
      <c r="G121" s="382">
        <v>9.7305600000000005</v>
      </c>
      <c r="H121" s="382">
        <v>3912209.6488470789</v>
      </c>
      <c r="I121" s="382">
        <v>0</v>
      </c>
      <c r="J121" s="382">
        <v>849780.35879646894</v>
      </c>
      <c r="K121" s="382">
        <v>4.361614926939696</v>
      </c>
      <c r="L121" s="382">
        <v>6.2772791692323695</v>
      </c>
      <c r="M121" s="382">
        <v>0.34558593402141458</v>
      </c>
      <c r="N121" s="383">
        <v>1.8189225233434416E-4</v>
      </c>
      <c r="O121" s="382">
        <v>73.130490396539244</v>
      </c>
      <c r="P121" s="382">
        <v>0</v>
      </c>
      <c r="Q121" s="382">
        <v>15.884847681014952</v>
      </c>
      <c r="S121" s="196"/>
      <c r="T121" s="196"/>
    </row>
    <row r="122" spans="1:20">
      <c r="A122" s="296"/>
      <c r="B122" s="296" t="s">
        <v>132</v>
      </c>
      <c r="C122" s="382">
        <v>3899140.5216069575</v>
      </c>
      <c r="D122" s="382">
        <v>239942.544498</v>
      </c>
      <c r="E122" s="382">
        <v>330412.323059018</v>
      </c>
      <c r="F122" s="382">
        <v>19875.111205964997</v>
      </c>
      <c r="G122" s="382">
        <v>28.017430000000001</v>
      </c>
      <c r="H122" s="382">
        <v>2779735.8962010741</v>
      </c>
      <c r="I122" s="382">
        <v>0</v>
      </c>
      <c r="J122" s="382">
        <v>529146.62921290006</v>
      </c>
      <c r="K122" s="382">
        <v>6.1537290889714384</v>
      </c>
      <c r="L122" s="382">
        <v>8.4739783351753832</v>
      </c>
      <c r="M122" s="382">
        <v>0.50973057000197164</v>
      </c>
      <c r="N122" s="383">
        <v>7.1855399529056072E-4</v>
      </c>
      <c r="O122" s="382">
        <v>71.290990432308348</v>
      </c>
      <c r="P122" s="382">
        <v>0</v>
      </c>
      <c r="Q122" s="382">
        <v>13.570853019547554</v>
      </c>
      <c r="S122" s="196"/>
      <c r="T122" s="196"/>
    </row>
    <row r="123" spans="1:20">
      <c r="A123" s="296"/>
      <c r="B123" s="296" t="s">
        <v>131</v>
      </c>
      <c r="C123" s="382">
        <v>4007394.2025955152</v>
      </c>
      <c r="D123" s="382">
        <v>249953.44930582901</v>
      </c>
      <c r="E123" s="382">
        <v>346474.26711250702</v>
      </c>
      <c r="F123" s="382">
        <v>29111.749275811999</v>
      </c>
      <c r="G123" s="382">
        <v>8.1465920000000001</v>
      </c>
      <c r="H123" s="382">
        <v>2471823.8875673972</v>
      </c>
      <c r="I123" s="382">
        <v>0</v>
      </c>
      <c r="J123" s="382">
        <v>910022.70274196996</v>
      </c>
      <c r="K123" s="382">
        <v>6.2373062561187211</v>
      </c>
      <c r="L123" s="382">
        <v>8.6458743411891454</v>
      </c>
      <c r="M123" s="382">
        <v>0.72645085070385274</v>
      </c>
      <c r="N123" s="383">
        <v>2.032890099687124E-4</v>
      </c>
      <c r="O123" s="382">
        <v>61.68157567245175</v>
      </c>
      <c r="P123" s="382">
        <v>0</v>
      </c>
      <c r="Q123" s="382">
        <v>22.708589590526561</v>
      </c>
      <c r="S123" s="196"/>
      <c r="T123" s="196"/>
    </row>
    <row r="124" spans="1:20">
      <c r="A124" s="296"/>
      <c r="B124" s="296" t="s">
        <v>130</v>
      </c>
      <c r="C124" s="382">
        <v>3703711.7119149389</v>
      </c>
      <c r="D124" s="382">
        <v>236282.18125092</v>
      </c>
      <c r="E124" s="382">
        <v>330081.99301800999</v>
      </c>
      <c r="F124" s="382">
        <v>17810.101958250001</v>
      </c>
      <c r="G124" s="382">
        <v>32.139321000000002</v>
      </c>
      <c r="H124" s="382">
        <v>2772946.183131549</v>
      </c>
      <c r="I124" s="382">
        <v>0</v>
      </c>
      <c r="J124" s="382">
        <v>346559.11323521001</v>
      </c>
      <c r="K124" s="382">
        <v>6.379605099684027</v>
      </c>
      <c r="L124" s="382">
        <v>8.9121945413874268</v>
      </c>
      <c r="M124" s="382">
        <v>0.48087171312374094</v>
      </c>
      <c r="N124" s="383">
        <v>8.6775979071499962E-4</v>
      </c>
      <c r="O124" s="382">
        <v>74.869385060692167</v>
      </c>
      <c r="P124" s="382">
        <v>0</v>
      </c>
      <c r="Q124" s="382">
        <v>9.357075825321937</v>
      </c>
      <c r="S124" s="196"/>
      <c r="T124" s="196"/>
    </row>
    <row r="125" spans="1:20">
      <c r="A125" s="296">
        <v>2018</v>
      </c>
      <c r="B125" s="296" t="s">
        <v>133</v>
      </c>
      <c r="C125" s="382">
        <v>3582296.2427792102</v>
      </c>
      <c r="D125" s="382">
        <v>218818.335085642</v>
      </c>
      <c r="E125" s="382">
        <v>309582.88664827298</v>
      </c>
      <c r="F125" s="382">
        <v>17588.924731608</v>
      </c>
      <c r="G125" s="382">
        <v>40.316232999999997</v>
      </c>
      <c r="H125" s="382">
        <v>2204051.025094267</v>
      </c>
      <c r="I125" s="382">
        <v>0</v>
      </c>
      <c r="J125" s="382">
        <v>832214.75498642004</v>
      </c>
      <c r="K125" s="382">
        <v>6.1083260639516173</v>
      </c>
      <c r="L125" s="382">
        <v>8.6420235979169888</v>
      </c>
      <c r="M125" s="382">
        <v>0.4909958177540949</v>
      </c>
      <c r="N125" s="383">
        <v>1.1254298993631506E-3</v>
      </c>
      <c r="O125" s="382">
        <v>61.52620765345538</v>
      </c>
      <c r="P125" s="382">
        <v>0</v>
      </c>
      <c r="Q125" s="382">
        <v>23.231321437022551</v>
      </c>
      <c r="S125" s="196"/>
      <c r="T125" s="196"/>
    </row>
    <row r="126" spans="1:20">
      <c r="A126" s="296"/>
      <c r="B126" s="296" t="s">
        <v>132</v>
      </c>
      <c r="C126" s="382">
        <v>4213925.1880684812</v>
      </c>
      <c r="D126" s="382">
        <v>223814.44415948197</v>
      </c>
      <c r="E126" s="382">
        <v>282859.90492826398</v>
      </c>
      <c r="F126" s="382">
        <v>18565.515122819001</v>
      </c>
      <c r="G126" s="382">
        <v>7.2412529999999995</v>
      </c>
      <c r="H126" s="382">
        <v>2880084.7235322352</v>
      </c>
      <c r="I126" s="382">
        <v>0</v>
      </c>
      <c r="J126" s="382">
        <v>1165194.93958439</v>
      </c>
      <c r="K126" s="382">
        <v>5.3113055920689192</v>
      </c>
      <c r="L126" s="382">
        <v>6.7125041927457012</v>
      </c>
      <c r="M126" s="382">
        <v>0.44057533758279166</v>
      </c>
      <c r="N126" s="383">
        <v>1.7184104313249903E-4</v>
      </c>
      <c r="O126" s="382">
        <v>68.346840415844383</v>
      </c>
      <c r="P126" s="382">
        <v>0</v>
      </c>
      <c r="Q126" s="382">
        <v>27.651058990880557</v>
      </c>
      <c r="S126" s="196"/>
      <c r="T126" s="196"/>
    </row>
    <row r="127" spans="1:20">
      <c r="A127" s="296"/>
      <c r="B127" s="296" t="s">
        <v>131</v>
      </c>
      <c r="C127" s="382">
        <v>2425622.7773785922</v>
      </c>
      <c r="D127" s="382">
        <v>224523.16385961499</v>
      </c>
      <c r="E127" s="382">
        <v>261109.95735582098</v>
      </c>
      <c r="F127" s="382">
        <v>17293.794836384001</v>
      </c>
      <c r="G127" s="382">
        <v>98.172617000000002</v>
      </c>
      <c r="H127" s="382">
        <v>1175860.442695512</v>
      </c>
      <c r="I127" s="382">
        <v>0</v>
      </c>
      <c r="J127" s="382">
        <v>746737.2460142601</v>
      </c>
      <c r="K127" s="382">
        <v>9.2563100063836234</v>
      </c>
      <c r="L127" s="382">
        <v>10.764656392203182</v>
      </c>
      <c r="M127" s="382">
        <v>0.71296307891178656</v>
      </c>
      <c r="N127" s="383">
        <v>4.0473159270913786E-3</v>
      </c>
      <c r="O127" s="382">
        <v>48.476640871845802</v>
      </c>
      <c r="P127" s="382">
        <v>0</v>
      </c>
      <c r="Q127" s="382">
        <v>30.785382334728506</v>
      </c>
      <c r="S127" s="196"/>
      <c r="T127" s="196"/>
    </row>
    <row r="128" spans="1:20">
      <c r="A128" s="296"/>
      <c r="B128" s="296" t="s">
        <v>130</v>
      </c>
      <c r="C128" s="382">
        <v>2943283.1404121411</v>
      </c>
      <c r="D128" s="382">
        <v>184468.48942363099</v>
      </c>
      <c r="E128" s="382">
        <v>273348.35303393699</v>
      </c>
      <c r="F128" s="382">
        <v>13105.125408043999</v>
      </c>
      <c r="G128" s="382">
        <v>32.445504</v>
      </c>
      <c r="H128" s="382">
        <v>1201994.9360316391</v>
      </c>
      <c r="I128" s="382">
        <v>0</v>
      </c>
      <c r="J128" s="382">
        <v>1270333.7910108899</v>
      </c>
      <c r="K128" s="382">
        <v>6.2674394756938092</v>
      </c>
      <c r="L128" s="382">
        <v>9.2871918872086727</v>
      </c>
      <c r="M128" s="382">
        <v>0.44525534183601917</v>
      </c>
      <c r="N128" s="383">
        <v>1.1023575528468093E-3</v>
      </c>
      <c r="O128" s="382">
        <v>40.838576470197381</v>
      </c>
      <c r="P128" s="382">
        <v>0</v>
      </c>
      <c r="Q128" s="382">
        <v>43.160434467511273</v>
      </c>
      <c r="S128" s="196"/>
      <c r="T128" s="196"/>
    </row>
    <row r="129" spans="1:20">
      <c r="A129" s="296">
        <v>2018</v>
      </c>
      <c r="B129" s="296" t="s">
        <v>134</v>
      </c>
      <c r="C129" s="382">
        <v>1056385.43322717</v>
      </c>
      <c r="D129" s="382">
        <v>59886.774522127998</v>
      </c>
      <c r="E129" s="382">
        <v>116922.055530682</v>
      </c>
      <c r="F129" s="382">
        <v>5443.4852338579994</v>
      </c>
      <c r="G129" s="382">
        <v>1.9072979999999999</v>
      </c>
      <c r="H129" s="382">
        <v>482473.10196200199</v>
      </c>
      <c r="I129" s="382">
        <v>0</v>
      </c>
      <c r="J129" s="382">
        <v>391658.10868050001</v>
      </c>
      <c r="K129" s="382">
        <v>5.6690269137069471</v>
      </c>
      <c r="L129" s="382">
        <v>11.068124555021059</v>
      </c>
      <c r="M129" s="382">
        <v>0.51529347742221343</v>
      </c>
      <c r="N129" s="383">
        <v>1.8054944152091936E-4</v>
      </c>
      <c r="O129" s="382">
        <v>45.672070703217351</v>
      </c>
      <c r="P129" s="382">
        <v>0</v>
      </c>
      <c r="Q129" s="382">
        <v>37.075303801190906</v>
      </c>
      <c r="S129" s="196"/>
      <c r="T129" s="196"/>
    </row>
    <row r="130" spans="1:20">
      <c r="A130" s="296"/>
      <c r="B130" s="296" t="s">
        <v>135</v>
      </c>
      <c r="C130" s="382">
        <v>910323.03208041703</v>
      </c>
      <c r="D130" s="382">
        <v>65884.459817102004</v>
      </c>
      <c r="E130" s="382">
        <v>73379.858391404996</v>
      </c>
      <c r="F130" s="382">
        <v>3854.4512012290002</v>
      </c>
      <c r="G130" s="382">
        <v>27.039736999999999</v>
      </c>
      <c r="H130" s="382">
        <v>363412.88996418106</v>
      </c>
      <c r="I130" s="382">
        <v>0</v>
      </c>
      <c r="J130" s="382">
        <v>403764.33296949998</v>
      </c>
      <c r="K130" s="382">
        <v>7.2374813659863371</v>
      </c>
      <c r="L130" s="382">
        <v>8.0608592560495271</v>
      </c>
      <c r="M130" s="382">
        <v>0.42341576181151724</v>
      </c>
      <c r="N130" s="383">
        <v>2.970345256255291E-3</v>
      </c>
      <c r="O130" s="382">
        <v>39.921311134318032</v>
      </c>
      <c r="P130" s="382">
        <v>0</v>
      </c>
      <c r="Q130" s="382">
        <v>44.353962136578332</v>
      </c>
      <c r="S130" s="196"/>
      <c r="T130" s="196"/>
    </row>
    <row r="131" spans="1:20">
      <c r="A131" s="296"/>
      <c r="B131" s="296" t="s">
        <v>136</v>
      </c>
      <c r="C131" s="382">
        <v>976574.67510455404</v>
      </c>
      <c r="D131" s="382">
        <v>58697.255084401004</v>
      </c>
      <c r="E131" s="382">
        <v>83046.439111850006</v>
      </c>
      <c r="F131" s="382">
        <v>3807.1889729569998</v>
      </c>
      <c r="G131" s="382">
        <v>3.4984690000000001</v>
      </c>
      <c r="H131" s="382">
        <v>356108.944105456</v>
      </c>
      <c r="I131" s="382">
        <v>0</v>
      </c>
      <c r="J131" s="382">
        <v>474911.34936088999</v>
      </c>
      <c r="K131" s="382">
        <v>6.0105239855945225</v>
      </c>
      <c r="L131" s="382">
        <v>8.5038493449524371</v>
      </c>
      <c r="M131" s="382">
        <v>0.3898512904350499</v>
      </c>
      <c r="N131" s="383">
        <v>3.5823875932738546E-4</v>
      </c>
      <c r="O131" s="382">
        <v>36.465101254784251</v>
      </c>
      <c r="P131" s="382">
        <v>0</v>
      </c>
      <c r="Q131" s="382">
        <v>48.630315885474403</v>
      </c>
      <c r="S131" s="196"/>
      <c r="T131" s="196"/>
    </row>
    <row r="132" spans="1:20">
      <c r="A132" s="296"/>
      <c r="B132" s="296" t="s">
        <v>137</v>
      </c>
      <c r="C132" s="382">
        <v>749158.64270613203</v>
      </c>
      <c r="D132" s="382">
        <v>72125.237229110993</v>
      </c>
      <c r="E132" s="382">
        <v>79427.823858664997</v>
      </c>
      <c r="F132" s="382">
        <v>4564.3404982550001</v>
      </c>
      <c r="G132" s="382">
        <v>14.770173</v>
      </c>
      <c r="H132" s="382">
        <v>401901.60891746101</v>
      </c>
      <c r="I132" s="382">
        <v>0</v>
      </c>
      <c r="J132" s="382">
        <v>191124.86202964</v>
      </c>
      <c r="K132" s="382">
        <v>9.6274985186819944</v>
      </c>
      <c r="L132" s="382">
        <v>10.602270244357532</v>
      </c>
      <c r="M132" s="382">
        <v>0.60926220937231135</v>
      </c>
      <c r="N132" s="383">
        <v>1.9715681242956449E-3</v>
      </c>
      <c r="O132" s="382">
        <v>53.6470629859786</v>
      </c>
      <c r="P132" s="382">
        <v>0</v>
      </c>
      <c r="Q132" s="382">
        <v>25.511934473485265</v>
      </c>
      <c r="S132" s="196"/>
      <c r="T132" s="196"/>
    </row>
    <row r="133" spans="1:20">
      <c r="A133" s="296"/>
      <c r="B133" s="296" t="s">
        <v>138</v>
      </c>
      <c r="C133" s="382">
        <v>961490.26820808114</v>
      </c>
      <c r="D133" s="382">
        <v>72565.784972021997</v>
      </c>
      <c r="E133" s="382">
        <v>89056.849890604994</v>
      </c>
      <c r="F133" s="382">
        <v>8041.4530927410005</v>
      </c>
      <c r="G133" s="382">
        <v>77.919820000000001</v>
      </c>
      <c r="H133" s="382">
        <v>386540.60975322302</v>
      </c>
      <c r="I133" s="382">
        <v>0</v>
      </c>
      <c r="J133" s="382">
        <v>405207.65067949001</v>
      </c>
      <c r="K133" s="382">
        <v>7.5472199117794556</v>
      </c>
      <c r="L133" s="382">
        <v>9.2623766287909781</v>
      </c>
      <c r="M133" s="382">
        <v>0.83635304054899773</v>
      </c>
      <c r="N133" s="383">
        <v>8.1040674644807711E-3</v>
      </c>
      <c r="O133" s="382">
        <v>40.202238393282393</v>
      </c>
      <c r="P133" s="382">
        <v>0</v>
      </c>
      <c r="Q133" s="382">
        <v>42.143707958133689</v>
      </c>
      <c r="S133" s="196"/>
      <c r="T133" s="196"/>
    </row>
    <row r="134" spans="1:20">
      <c r="A134" s="296"/>
      <c r="B134" s="296" t="s">
        <v>139</v>
      </c>
      <c r="C134" s="382">
        <v>714973.86646437901</v>
      </c>
      <c r="D134" s="382">
        <v>79832.141658481996</v>
      </c>
      <c r="E134" s="382">
        <v>92625.283606550991</v>
      </c>
      <c r="F134" s="382">
        <v>4688.0012453879999</v>
      </c>
      <c r="G134" s="382">
        <v>5.4826240000000004</v>
      </c>
      <c r="H134" s="382">
        <v>387418.224024828</v>
      </c>
      <c r="I134" s="382">
        <v>0</v>
      </c>
      <c r="J134" s="382">
        <v>150404.73330513001</v>
      </c>
      <c r="K134" s="382">
        <v>11.165742610042564</v>
      </c>
      <c r="L134" s="382">
        <v>12.95505863236551</v>
      </c>
      <c r="M134" s="382">
        <v>0.65568847552018361</v>
      </c>
      <c r="N134" s="383">
        <v>7.6682858733175148E-4</v>
      </c>
      <c r="O134" s="382">
        <v>54.186347529127445</v>
      </c>
      <c r="P134" s="382">
        <v>0</v>
      </c>
      <c r="Q134" s="382">
        <v>21.03639592435696</v>
      </c>
      <c r="S134" s="196"/>
      <c r="T134" s="196"/>
    </row>
    <row r="135" spans="1:20">
      <c r="A135" s="296"/>
      <c r="B135" s="296" t="s">
        <v>140</v>
      </c>
      <c r="C135" s="382">
        <v>1022670.798091155</v>
      </c>
      <c r="D135" s="382">
        <v>71597.851222686993</v>
      </c>
      <c r="E135" s="382">
        <v>109784.87005554201</v>
      </c>
      <c r="F135" s="382">
        <v>5702.9163163050007</v>
      </c>
      <c r="G135" s="382">
        <v>4.6377240000000004</v>
      </c>
      <c r="H135" s="382">
        <v>491373.62775195099</v>
      </c>
      <c r="I135" s="382">
        <v>0</v>
      </c>
      <c r="J135" s="382">
        <v>344206.89502066997</v>
      </c>
      <c r="K135" s="382">
        <v>7.0010653825577567</v>
      </c>
      <c r="L135" s="382">
        <v>10.735113416796361</v>
      </c>
      <c r="M135" s="382">
        <v>0.55764927745562509</v>
      </c>
      <c r="N135" s="383">
        <v>4.5349138829977817E-4</v>
      </c>
      <c r="O135" s="382">
        <v>48.048074577773633</v>
      </c>
      <c r="P135" s="382">
        <v>0</v>
      </c>
      <c r="Q135" s="382">
        <v>33.657643854028322</v>
      </c>
      <c r="S135" s="196"/>
      <c r="T135" s="196"/>
    </row>
    <row r="136" spans="1:20">
      <c r="A136" s="296"/>
      <c r="B136" s="296" t="s">
        <v>141</v>
      </c>
      <c r="C136" s="382">
        <v>2209385.7838999303</v>
      </c>
      <c r="D136" s="382">
        <v>74633.974506760002</v>
      </c>
      <c r="E136" s="382">
        <v>103506.36305671</v>
      </c>
      <c r="F136" s="382">
        <v>6230.6917585200008</v>
      </c>
      <c r="G136" s="382">
        <v>3.767941</v>
      </c>
      <c r="H136" s="382">
        <v>1638112.6813805501</v>
      </c>
      <c r="I136" s="382">
        <v>0</v>
      </c>
      <c r="J136" s="382">
        <v>386898.30525639001</v>
      </c>
      <c r="K136" s="382">
        <v>3.3780417639430418</v>
      </c>
      <c r="L136" s="382">
        <v>4.6848478799390216</v>
      </c>
      <c r="M136" s="382">
        <v>0.28201013168111372</v>
      </c>
      <c r="N136" s="383">
        <v>1.7054246603094201E-4</v>
      </c>
      <c r="O136" s="382">
        <v>74.143352117030972</v>
      </c>
      <c r="P136" s="382">
        <v>0</v>
      </c>
      <c r="Q136" s="382">
        <v>17.511577564939824</v>
      </c>
      <c r="S136" s="196"/>
      <c r="T136" s="196"/>
    </row>
    <row r="137" spans="1:20">
      <c r="A137" s="296"/>
      <c r="B137" s="296" t="s">
        <v>142</v>
      </c>
      <c r="C137" s="382">
        <v>981868.60607739608</v>
      </c>
      <c r="D137" s="382">
        <v>78071.224435990996</v>
      </c>
      <c r="E137" s="382">
        <v>78296.945371123991</v>
      </c>
      <c r="F137" s="382">
        <v>5504.363768057</v>
      </c>
      <c r="G137" s="382">
        <v>0.99003699999999994</v>
      </c>
      <c r="H137" s="382">
        <v>492355.11297122401</v>
      </c>
      <c r="I137" s="382">
        <v>0</v>
      </c>
      <c r="J137" s="382">
        <v>327639.96949400002</v>
      </c>
      <c r="K137" s="382">
        <v>7.9512904224414118</v>
      </c>
      <c r="L137" s="382">
        <v>7.9742793370208034</v>
      </c>
      <c r="M137" s="382">
        <v>0.56060085168087326</v>
      </c>
      <c r="N137" s="383">
        <v>1.0083192332171989E-4</v>
      </c>
      <c r="O137" s="382">
        <v>50.144704691007703</v>
      </c>
      <c r="P137" s="382">
        <v>0</v>
      </c>
      <c r="Q137" s="382">
        <v>33.369023865925875</v>
      </c>
      <c r="S137" s="196"/>
      <c r="T137" s="196"/>
    </row>
    <row r="138" spans="1:20">
      <c r="A138" s="296"/>
      <c r="B138" s="296" t="s">
        <v>143</v>
      </c>
      <c r="C138" s="382">
        <v>1379272.378602864</v>
      </c>
      <c r="D138" s="382">
        <v>71109.245216730997</v>
      </c>
      <c r="E138" s="382">
        <v>101056.59650042999</v>
      </c>
      <c r="F138" s="382">
        <v>6830.4595962419999</v>
      </c>
      <c r="G138" s="382">
        <v>2.4832749999999999</v>
      </c>
      <c r="H138" s="382">
        <v>749616.9291804611</v>
      </c>
      <c r="I138" s="382">
        <v>0</v>
      </c>
      <c r="J138" s="382">
        <v>450656.664834</v>
      </c>
      <c r="K138" s="382">
        <v>5.1555621877066233</v>
      </c>
      <c r="L138" s="382">
        <v>7.3268049203446983</v>
      </c>
      <c r="M138" s="382">
        <v>0.49522195196578395</v>
      </c>
      <c r="N138" s="383">
        <v>1.8004239325922244E-4</v>
      </c>
      <c r="O138" s="382">
        <v>54.348723342070159</v>
      </c>
      <c r="P138" s="382">
        <v>0</v>
      </c>
      <c r="Q138" s="382">
        <v>32.673507555519478</v>
      </c>
      <c r="S138" s="196"/>
      <c r="T138" s="196"/>
    </row>
    <row r="139" spans="1:20">
      <c r="A139" s="296"/>
      <c r="B139" s="296" t="s">
        <v>144</v>
      </c>
      <c r="C139" s="382">
        <v>1259407.5560152691</v>
      </c>
      <c r="D139" s="382">
        <v>78309.891622581999</v>
      </c>
      <c r="E139" s="382">
        <v>101647.120886595</v>
      </c>
      <c r="F139" s="382">
        <v>6268.596510161</v>
      </c>
      <c r="G139" s="382">
        <v>24.598576000000001</v>
      </c>
      <c r="H139" s="382">
        <v>726073.03587805107</v>
      </c>
      <c r="I139" s="382">
        <v>0</v>
      </c>
      <c r="J139" s="382">
        <v>347084.31254188</v>
      </c>
      <c r="K139" s="382">
        <v>6.2179944251209944</v>
      </c>
      <c r="L139" s="382">
        <v>8.0710267618374232</v>
      </c>
      <c r="M139" s="382">
        <v>0.49774169451505168</v>
      </c>
      <c r="N139" s="383">
        <v>1.9531863122871215E-3</v>
      </c>
      <c r="O139" s="382">
        <v>57.651951698251366</v>
      </c>
      <c r="P139" s="382">
        <v>0</v>
      </c>
      <c r="Q139" s="382">
        <v>27.55933223396287</v>
      </c>
      <c r="S139" s="196"/>
      <c r="T139" s="196"/>
    </row>
    <row r="140" spans="1:20">
      <c r="A140" s="296"/>
      <c r="B140" s="296" t="s">
        <v>145</v>
      </c>
      <c r="C140" s="382">
        <v>943616.30816107709</v>
      </c>
      <c r="D140" s="382">
        <v>69399.19824632899</v>
      </c>
      <c r="E140" s="382">
        <v>106879.169261248</v>
      </c>
      <c r="F140" s="382">
        <v>4489.8686252050002</v>
      </c>
      <c r="G140" s="382">
        <v>13.234382</v>
      </c>
      <c r="H140" s="382">
        <v>728361.06003575504</v>
      </c>
      <c r="I140" s="382">
        <v>0</v>
      </c>
      <c r="J140" s="382">
        <v>34473.777610540004</v>
      </c>
      <c r="K140" s="382">
        <v>7.3545992842762962</v>
      </c>
      <c r="L140" s="382">
        <v>11.326549608869575</v>
      </c>
      <c r="M140" s="382">
        <v>0.47581507296698516</v>
      </c>
      <c r="N140" s="383">
        <v>1.4025173034356742E-3</v>
      </c>
      <c r="O140" s="382">
        <v>77.188265371884867</v>
      </c>
      <c r="P140" s="382">
        <v>0</v>
      </c>
      <c r="Q140" s="382">
        <v>3.6533681446988373</v>
      </c>
      <c r="S140" s="196"/>
      <c r="T140" s="196"/>
    </row>
    <row r="141" spans="1:20">
      <c r="A141" s="296">
        <v>2019</v>
      </c>
      <c r="B141" s="296" t="s">
        <v>134</v>
      </c>
      <c r="C141" s="382">
        <v>1772273.5190747599</v>
      </c>
      <c r="D141" s="382">
        <v>65436.555507309997</v>
      </c>
      <c r="E141" s="382">
        <v>116439.05525691999</v>
      </c>
      <c r="F141" s="382">
        <v>4424.7434481800001</v>
      </c>
      <c r="G141" s="382">
        <v>0.78407800000000005</v>
      </c>
      <c r="H141" s="382">
        <v>1421594.0977383601</v>
      </c>
      <c r="I141" s="382">
        <v>0</v>
      </c>
      <c r="J141" s="382">
        <v>164378.28304598999</v>
      </c>
      <c r="K141" s="382">
        <v>3.6922379532856793</v>
      </c>
      <c r="L141" s="382">
        <v>6.5700386539493421</v>
      </c>
      <c r="M141" s="382">
        <v>0.24966481756664732</v>
      </c>
      <c r="N141" s="383">
        <v>4.4241365204697008E-5</v>
      </c>
      <c r="O141" s="382">
        <v>80.213019177791651</v>
      </c>
      <c r="P141" s="382">
        <v>0</v>
      </c>
      <c r="Q141" s="382">
        <v>9.2749951560414878</v>
      </c>
      <c r="S141" s="196"/>
      <c r="T141" s="196"/>
    </row>
    <row r="142" spans="1:20">
      <c r="A142" s="296"/>
      <c r="B142" s="296" t="s">
        <v>135</v>
      </c>
      <c r="C142" s="382">
        <v>929475.94257665996</v>
      </c>
      <c r="D142" s="382">
        <v>76139.686458020005</v>
      </c>
      <c r="E142" s="382">
        <v>91671.750126539991</v>
      </c>
      <c r="F142" s="382">
        <v>6884.5824276800004</v>
      </c>
      <c r="G142" s="382">
        <v>0</v>
      </c>
      <c r="H142" s="382">
        <v>634475.82438180002</v>
      </c>
      <c r="I142" s="382">
        <v>0</v>
      </c>
      <c r="J142" s="382">
        <v>120304.09918261999</v>
      </c>
      <c r="K142" s="382">
        <v>8.1916790925161873</v>
      </c>
      <c r="L142" s="382">
        <v>9.8627351098954588</v>
      </c>
      <c r="M142" s="382">
        <v>0.74069506399431995</v>
      </c>
      <c r="N142" s="383">
        <v>0</v>
      </c>
      <c r="O142" s="382">
        <v>68.261672553130197</v>
      </c>
      <c r="P142" s="382">
        <v>0</v>
      </c>
      <c r="Q142" s="382">
        <v>12.94321818046385</v>
      </c>
      <c r="S142" s="196"/>
      <c r="T142" s="196"/>
    </row>
    <row r="143" spans="1:20">
      <c r="A143" s="296"/>
      <c r="B143" s="296" t="s">
        <v>136</v>
      </c>
      <c r="C143" s="382">
        <v>1001962.250263519</v>
      </c>
      <c r="D143" s="382">
        <v>94705.939285589993</v>
      </c>
      <c r="E143" s="382">
        <v>121971.18763455001</v>
      </c>
      <c r="F143" s="382">
        <v>6500.7760823900007</v>
      </c>
      <c r="G143" s="382">
        <v>31.355243000000002</v>
      </c>
      <c r="H143" s="382">
        <v>716876.26101138908</v>
      </c>
      <c r="I143" s="382">
        <v>0</v>
      </c>
      <c r="J143" s="382">
        <v>61876.731006599999</v>
      </c>
      <c r="K143" s="382">
        <v>9.4520466475340825</v>
      </c>
      <c r="L143" s="382">
        <v>12.173231836076781</v>
      </c>
      <c r="M143" s="382">
        <v>0.6488044914546709</v>
      </c>
      <c r="N143" s="383">
        <v>3.1293836660765896E-3</v>
      </c>
      <c r="O143" s="382">
        <v>71.54723252526216</v>
      </c>
      <c r="P143" s="382">
        <v>0</v>
      </c>
      <c r="Q143" s="382">
        <v>6.1755551160062403</v>
      </c>
      <c r="S143" s="196"/>
      <c r="T143" s="196"/>
    </row>
    <row r="144" spans="1:20">
      <c r="A144" s="296"/>
      <c r="B144" s="296" t="s">
        <v>137</v>
      </c>
      <c r="C144" s="382">
        <v>1417924.5632440501</v>
      </c>
      <c r="D144" s="382">
        <v>87407.216368580004</v>
      </c>
      <c r="E144" s="382">
        <v>100092.47242703999</v>
      </c>
      <c r="F144" s="382">
        <v>14274.942974940001</v>
      </c>
      <c r="G144" s="382">
        <v>0</v>
      </c>
      <c r="H144" s="382">
        <v>817869.21555812005</v>
      </c>
      <c r="I144" s="382">
        <v>0</v>
      </c>
      <c r="J144" s="382">
        <v>398280.71591536998</v>
      </c>
      <c r="K144" s="382">
        <v>6.1644475760122415</v>
      </c>
      <c r="L144" s="382">
        <v>7.0590830444491202</v>
      </c>
      <c r="M144" s="382">
        <v>1.0067491138090277</v>
      </c>
      <c r="N144" s="383">
        <v>0</v>
      </c>
      <c r="O144" s="382">
        <v>57.680728351791032</v>
      </c>
      <c r="P144" s="382">
        <v>0</v>
      </c>
      <c r="Q144" s="382">
        <v>28.088991913938564</v>
      </c>
      <c r="S144" s="196"/>
      <c r="T144" s="196"/>
    </row>
    <row r="145" spans="1:20">
      <c r="A145" s="296"/>
      <c r="B145" s="296" t="s">
        <v>138</v>
      </c>
      <c r="C145" s="382">
        <v>1547034.6496382582</v>
      </c>
      <c r="D145" s="382">
        <v>81402.802981814995</v>
      </c>
      <c r="E145" s="382">
        <v>118088.122346555</v>
      </c>
      <c r="F145" s="382">
        <v>6074.5530309850001</v>
      </c>
      <c r="G145" s="382">
        <v>7.0299860000000001</v>
      </c>
      <c r="H145" s="382">
        <v>877147.30008820305</v>
      </c>
      <c r="I145" s="382">
        <v>0</v>
      </c>
      <c r="J145" s="382">
        <v>464314.8412047</v>
      </c>
      <c r="K145" s="382">
        <v>5.2618603598083169</v>
      </c>
      <c r="L145" s="382">
        <v>7.6331918211507057</v>
      </c>
      <c r="M145" s="382">
        <v>0.39265785238911155</v>
      </c>
      <c r="N145" s="383">
        <v>4.5441684203025549E-4</v>
      </c>
      <c r="O145" s="382">
        <v>56.698620182379599</v>
      </c>
      <c r="P145" s="382">
        <v>0</v>
      </c>
      <c r="Q145" s="382">
        <v>30.013215367430224</v>
      </c>
      <c r="S145" s="196"/>
      <c r="T145" s="196"/>
    </row>
    <row r="146" spans="1:20">
      <c r="A146" s="296"/>
      <c r="B146" s="296" t="s">
        <v>139</v>
      </c>
      <c r="C146" s="382">
        <v>1042434.989713207</v>
      </c>
      <c r="D146" s="382">
        <v>81143.42995543401</v>
      </c>
      <c r="E146" s="382">
        <v>128293.672338912</v>
      </c>
      <c r="F146" s="382">
        <v>8762.253269887</v>
      </c>
      <c r="G146" s="382">
        <v>1.116606</v>
      </c>
      <c r="H146" s="382">
        <v>776807.37192107399</v>
      </c>
      <c r="I146" s="382">
        <v>0</v>
      </c>
      <c r="J146" s="382">
        <v>47427.145621900003</v>
      </c>
      <c r="K146" s="382">
        <v>7.7840278536465917</v>
      </c>
      <c r="L146" s="382">
        <v>12.307114938093928</v>
      </c>
      <c r="M146" s="382">
        <v>0.84055632786248446</v>
      </c>
      <c r="N146" s="383">
        <v>1.0711516890920929E-4</v>
      </c>
      <c r="O146" s="382">
        <v>74.518543562585904</v>
      </c>
      <c r="P146" s="382">
        <v>0</v>
      </c>
      <c r="Q146" s="382">
        <v>4.549650202642189</v>
      </c>
      <c r="S146" s="196"/>
      <c r="T146" s="196"/>
    </row>
    <row r="147" spans="1:20">
      <c r="A147" s="296"/>
      <c r="B147" s="296" t="s">
        <v>140</v>
      </c>
      <c r="C147" s="382">
        <v>1403219.4613947161</v>
      </c>
      <c r="D147" s="382">
        <v>89735.578676999998</v>
      </c>
      <c r="E147" s="382">
        <v>111711.38016797</v>
      </c>
      <c r="F147" s="382">
        <v>6905.3882890000004</v>
      </c>
      <c r="G147" s="382">
        <v>7.8484819999999997</v>
      </c>
      <c r="H147" s="382">
        <v>982881.90214344603</v>
      </c>
      <c r="I147" s="382">
        <v>0</v>
      </c>
      <c r="J147" s="382">
        <v>211977.36363529999</v>
      </c>
      <c r="K147" s="382">
        <v>6.3949782016141805</v>
      </c>
      <c r="L147" s="382">
        <v>7.9610768836498025</v>
      </c>
      <c r="M147" s="382">
        <v>0.49211035614745957</v>
      </c>
      <c r="N147" s="383">
        <v>5.5931963715776E-4</v>
      </c>
      <c r="O147" s="382">
        <v>70.044774120116628</v>
      </c>
      <c r="P147" s="382">
        <v>0</v>
      </c>
      <c r="Q147" s="382">
        <v>15.106501118834768</v>
      </c>
      <c r="S147" s="196"/>
      <c r="T147" s="196"/>
    </row>
    <row r="148" spans="1:20">
      <c r="A148" s="296"/>
      <c r="B148" s="296" t="s">
        <v>141</v>
      </c>
      <c r="C148" s="382">
        <v>1356107.947079839</v>
      </c>
      <c r="D148" s="382">
        <v>66080.582972999997</v>
      </c>
      <c r="E148" s="382">
        <v>100081.696279248</v>
      </c>
      <c r="F148" s="382">
        <v>4694.1789271049993</v>
      </c>
      <c r="G148" s="382">
        <v>13.342184</v>
      </c>
      <c r="H148" s="382">
        <v>910337.943993486</v>
      </c>
      <c r="I148" s="382">
        <v>0</v>
      </c>
      <c r="J148" s="382">
        <v>274900.20272300002</v>
      </c>
      <c r="K148" s="382">
        <v>4.8728114244366711</v>
      </c>
      <c r="L148" s="382">
        <v>7.3800685627392646</v>
      </c>
      <c r="M148" s="382">
        <v>0.34615083092855264</v>
      </c>
      <c r="N148" s="383">
        <v>9.8385855113748526E-4</v>
      </c>
      <c r="O148" s="382">
        <v>67.128722750556307</v>
      </c>
      <c r="P148" s="382">
        <v>0</v>
      </c>
      <c r="Q148" s="382">
        <v>20.271262572788068</v>
      </c>
      <c r="S148" s="196"/>
      <c r="T148" s="196"/>
    </row>
    <row r="149" spans="1:20">
      <c r="A149" s="296"/>
      <c r="B149" s="296" t="s">
        <v>142</v>
      </c>
      <c r="C149" s="382">
        <v>1139813.1131324018</v>
      </c>
      <c r="D149" s="382">
        <v>84126.382847999994</v>
      </c>
      <c r="E149" s="382">
        <v>118619.2466118</v>
      </c>
      <c r="F149" s="382">
        <v>8275.5439898599998</v>
      </c>
      <c r="G149" s="382">
        <v>6.8267639999999998</v>
      </c>
      <c r="H149" s="382">
        <v>886516.05006414198</v>
      </c>
      <c r="I149" s="382">
        <v>0</v>
      </c>
      <c r="J149" s="382">
        <v>42269.062854600001</v>
      </c>
      <c r="K149" s="382">
        <v>7.3807172315123015</v>
      </c>
      <c r="L149" s="382">
        <v>10.406903135709149</v>
      </c>
      <c r="M149" s="382">
        <v>0.72604393602012407</v>
      </c>
      <c r="N149" s="383">
        <v>5.9893713463594759E-4</v>
      </c>
      <c r="O149" s="382">
        <v>77.7773162854605</v>
      </c>
      <c r="P149" s="382">
        <v>0</v>
      </c>
      <c r="Q149" s="382">
        <v>3.7084204741632925</v>
      </c>
      <c r="S149" s="196"/>
      <c r="T149" s="196"/>
    </row>
    <row r="150" spans="1:20">
      <c r="A150" s="296"/>
      <c r="B150" s="296" t="s">
        <v>143</v>
      </c>
      <c r="C150" s="382">
        <v>2518686.5664945799</v>
      </c>
      <c r="D150" s="382">
        <v>80111.158121829998</v>
      </c>
      <c r="E150" s="382">
        <v>120007.94876475001</v>
      </c>
      <c r="F150" s="382">
        <v>6816.3524252409998</v>
      </c>
      <c r="G150" s="382">
        <v>0.76168899999999995</v>
      </c>
      <c r="H150" s="382">
        <v>1861629.9982656399</v>
      </c>
      <c r="I150" s="382">
        <v>0</v>
      </c>
      <c r="J150" s="382">
        <v>450120.34722811903</v>
      </c>
      <c r="K150" s="382">
        <v>3.1806719894220867</v>
      </c>
      <c r="L150" s="382">
        <v>4.7647035705507772</v>
      </c>
      <c r="M150" s="382">
        <v>0.27063122962249969</v>
      </c>
      <c r="N150" s="383">
        <v>3.0241515960443306E-5</v>
      </c>
      <c r="O150" s="382">
        <v>73.912729873991083</v>
      </c>
      <c r="P150" s="382">
        <v>0</v>
      </c>
      <c r="Q150" s="382">
        <v>17.871233094897583</v>
      </c>
      <c r="S150" s="196"/>
      <c r="T150" s="196"/>
    </row>
    <row r="151" spans="1:20">
      <c r="A151" s="296"/>
      <c r="B151" s="296" t="s">
        <v>144</v>
      </c>
      <c r="C151" s="382">
        <v>1434594.111025776</v>
      </c>
      <c r="D151" s="382">
        <v>82630.541361539988</v>
      </c>
      <c r="E151" s="382">
        <v>94794.738485744994</v>
      </c>
      <c r="F151" s="382">
        <v>4316.3362570290001</v>
      </c>
      <c r="G151" s="382">
        <v>4.7964529999999996</v>
      </c>
      <c r="H151" s="382">
        <v>927156.45405949198</v>
      </c>
      <c r="I151" s="382">
        <v>0</v>
      </c>
      <c r="J151" s="382">
        <v>325691.24440896994</v>
      </c>
      <c r="K151" s="382">
        <v>5.7598550507402253</v>
      </c>
      <c r="L151" s="382">
        <v>6.6077741262972305</v>
      </c>
      <c r="M151" s="382">
        <v>0.30087508542347879</v>
      </c>
      <c r="N151" s="383">
        <v>3.3434216431924409E-4</v>
      </c>
      <c r="O151" s="382">
        <v>64.6284859901278</v>
      </c>
      <c r="P151" s="382">
        <v>0</v>
      </c>
      <c r="Q151" s="382">
        <v>22.702675405246946</v>
      </c>
      <c r="S151" s="196"/>
      <c r="T151" s="196"/>
    </row>
    <row r="152" spans="1:20">
      <c r="A152" s="296"/>
      <c r="B152" s="296" t="s">
        <v>145</v>
      </c>
      <c r="C152" s="382">
        <v>1396347.948834674</v>
      </c>
      <c r="D152" s="382">
        <v>70588.501219570011</v>
      </c>
      <c r="E152" s="382">
        <v>121008.43614298101</v>
      </c>
      <c r="F152" s="382">
        <v>7354.8753727959993</v>
      </c>
      <c r="G152" s="382">
        <v>4.1724180000000004</v>
      </c>
      <c r="H152" s="382">
        <v>1123423.1965219469</v>
      </c>
      <c r="I152" s="382">
        <v>0</v>
      </c>
      <c r="J152" s="382">
        <v>73968.767159380004</v>
      </c>
      <c r="K152" s="382">
        <v>5.0552228961613643</v>
      </c>
      <c r="L152" s="382">
        <v>8.6660660936243659</v>
      </c>
      <c r="M152" s="382">
        <v>0.52672225278334317</v>
      </c>
      <c r="N152" s="383">
        <v>2.988093335534387E-4</v>
      </c>
      <c r="O152" s="382">
        <v>80.454387995449324</v>
      </c>
      <c r="P152" s="382">
        <v>0</v>
      </c>
      <c r="Q152" s="382">
        <v>5.2973019526480378</v>
      </c>
      <c r="S152" s="196"/>
      <c r="T152" s="196"/>
    </row>
    <row r="153" spans="1:20">
      <c r="A153" s="296">
        <v>2020</v>
      </c>
      <c r="B153" s="296" t="s">
        <v>134</v>
      </c>
      <c r="C153" s="382">
        <v>1243317.892853</v>
      </c>
      <c r="D153" s="382">
        <v>82591.203886999996</v>
      </c>
      <c r="E153" s="382">
        <v>113113.80989600001</v>
      </c>
      <c r="F153" s="382">
        <v>7080.3083109999998</v>
      </c>
      <c r="G153" s="382">
        <v>0.13517299999999999</v>
      </c>
      <c r="H153" s="382">
        <v>653955.13141200005</v>
      </c>
      <c r="I153" s="382">
        <v>0</v>
      </c>
      <c r="J153" s="382">
        <v>386577.30417399999</v>
      </c>
      <c r="K153" s="382">
        <v>6.6428066676882391</v>
      </c>
      <c r="L153" s="382">
        <v>9.0977384421325684</v>
      </c>
      <c r="M153" s="382">
        <v>0.56946886646608552</v>
      </c>
      <c r="N153" s="383">
        <v>1.0871958070982395E-5</v>
      </c>
      <c r="O153" s="382">
        <v>52.597580648613615</v>
      </c>
      <c r="P153" s="382">
        <v>0</v>
      </c>
      <c r="Q153" s="382">
        <v>31.092394503141428</v>
      </c>
      <c r="S153" s="196"/>
      <c r="T153" s="196"/>
    </row>
    <row r="154" spans="1:20">
      <c r="A154" s="296"/>
      <c r="B154" s="296" t="s">
        <v>135</v>
      </c>
      <c r="C154" s="382">
        <v>1104347.303325</v>
      </c>
      <c r="D154" s="382">
        <v>83639.058459000007</v>
      </c>
      <c r="E154" s="382">
        <v>86512.107621000003</v>
      </c>
      <c r="F154" s="382">
        <v>4999.5056109999996</v>
      </c>
      <c r="G154" s="382">
        <v>2.5162309999999999</v>
      </c>
      <c r="H154" s="382">
        <v>552354.53457699995</v>
      </c>
      <c r="I154" s="382">
        <v>0</v>
      </c>
      <c r="J154" s="382">
        <v>376839.58082600002</v>
      </c>
      <c r="K154" s="382">
        <v>7.5736191148542824</v>
      </c>
      <c r="L154" s="382">
        <v>7.8337772329888349</v>
      </c>
      <c r="M154" s="382">
        <v>0.45271135230260873</v>
      </c>
      <c r="N154" s="383">
        <v>2.278477968320347E-4</v>
      </c>
      <c r="O154" s="382">
        <v>50.016379169302574</v>
      </c>
      <c r="P154" s="382">
        <v>0</v>
      </c>
      <c r="Q154" s="382">
        <v>34.123285282754871</v>
      </c>
      <c r="S154" s="196"/>
      <c r="T154" s="196"/>
    </row>
    <row r="155" spans="1:20">
      <c r="A155" s="296"/>
      <c r="B155" s="296" t="s">
        <v>136</v>
      </c>
      <c r="C155" s="382">
        <v>1228902.657254</v>
      </c>
      <c r="D155" s="382">
        <v>99904.926105999999</v>
      </c>
      <c r="E155" s="382">
        <v>103248.870931</v>
      </c>
      <c r="F155" s="382">
        <v>9019.30969</v>
      </c>
      <c r="G155" s="382">
        <v>5.5745999999999997E-2</v>
      </c>
      <c r="H155" s="382">
        <v>616195.18559300003</v>
      </c>
      <c r="I155" s="382">
        <v>0</v>
      </c>
      <c r="J155" s="382">
        <v>400534.30918799998</v>
      </c>
      <c r="K155" s="382">
        <v>8.1296045310243645</v>
      </c>
      <c r="L155" s="382">
        <v>8.4017127248883181</v>
      </c>
      <c r="M155" s="382">
        <v>0.73393198694465944</v>
      </c>
      <c r="N155" s="383">
        <v>4.5362421238932957E-6</v>
      </c>
      <c r="O155" s="382">
        <v>50.141903588189543</v>
      </c>
      <c r="P155" s="382">
        <v>0</v>
      </c>
      <c r="Q155" s="382">
        <v>32.592842632710997</v>
      </c>
      <c r="S155" s="196"/>
      <c r="T155" s="196"/>
    </row>
    <row r="156" spans="1:20">
      <c r="A156" s="296"/>
      <c r="B156" s="296" t="s">
        <v>137</v>
      </c>
      <c r="C156" s="382">
        <v>735170.93676299998</v>
      </c>
      <c r="D156" s="382">
        <v>94167.927043000003</v>
      </c>
      <c r="E156" s="382">
        <v>95142.501594999994</v>
      </c>
      <c r="F156" s="382">
        <v>5177.2342349999999</v>
      </c>
      <c r="G156" s="382">
        <v>6.792967</v>
      </c>
      <c r="H156" s="382">
        <v>468203.49048400001</v>
      </c>
      <c r="I156" s="382">
        <v>0</v>
      </c>
      <c r="J156" s="382">
        <v>72472.990439000001</v>
      </c>
      <c r="K156" s="382">
        <v>12.808983915717182</v>
      </c>
      <c r="L156" s="382">
        <v>12.941548262764291</v>
      </c>
      <c r="M156" s="382">
        <v>0.70422183142816563</v>
      </c>
      <c r="N156" s="383">
        <v>9.2399830574231144E-4</v>
      </c>
      <c r="O156" s="382">
        <v>63.686343824407288</v>
      </c>
      <c r="P156" s="382">
        <v>0</v>
      </c>
      <c r="Q156" s="382">
        <v>9.8579781673773397</v>
      </c>
      <c r="S156" s="196"/>
      <c r="T156" s="196"/>
    </row>
    <row r="157" spans="1:20">
      <c r="A157" s="296"/>
      <c r="B157" s="296" t="s">
        <v>138</v>
      </c>
      <c r="C157" s="382">
        <v>749205.79949</v>
      </c>
      <c r="D157" s="382">
        <v>76046.587031000003</v>
      </c>
      <c r="E157" s="382">
        <v>99413.052265999999</v>
      </c>
      <c r="F157" s="382">
        <v>5068.4708049999999</v>
      </c>
      <c r="G157" s="382">
        <v>6.8228999999999998E-2</v>
      </c>
      <c r="H157" s="382">
        <v>482180.63004000002</v>
      </c>
      <c r="I157" s="382">
        <v>0</v>
      </c>
      <c r="J157" s="382">
        <v>86496.991118999998</v>
      </c>
      <c r="K157" s="382">
        <v>10.150293428423337</v>
      </c>
      <c r="L157" s="382">
        <v>13.269124763005378</v>
      </c>
      <c r="M157" s="382">
        <v>0.67651248941882369</v>
      </c>
      <c r="N157" s="383">
        <v>9.106843546385372E-6</v>
      </c>
      <c r="O157" s="382">
        <v>64.35890250292114</v>
      </c>
      <c r="P157" s="382">
        <v>0</v>
      </c>
      <c r="Q157" s="382">
        <v>11.545157709387768</v>
      </c>
      <c r="S157" s="196"/>
      <c r="T157" s="196"/>
    </row>
    <row r="158" spans="1:20">
      <c r="A158" s="296"/>
      <c r="B158" s="296" t="s">
        <v>139</v>
      </c>
      <c r="C158" s="382">
        <v>948855.34088300006</v>
      </c>
      <c r="D158" s="382">
        <v>90792.287553000002</v>
      </c>
      <c r="E158" s="382">
        <v>109619.248854</v>
      </c>
      <c r="F158" s="382">
        <v>5537.3199699999996</v>
      </c>
      <c r="G158" s="382">
        <v>0.55871199999999999</v>
      </c>
      <c r="H158" s="382">
        <v>607275.79533400002</v>
      </c>
      <c r="I158" s="382">
        <v>0</v>
      </c>
      <c r="J158" s="382">
        <v>135630.13045999999</v>
      </c>
      <c r="K158" s="382">
        <v>9.5686121625778213</v>
      </c>
      <c r="L158" s="382">
        <v>11.552788305116023</v>
      </c>
      <c r="M158" s="382">
        <v>0.58357894311339364</v>
      </c>
      <c r="N158" s="383">
        <v>5.8882737539324532E-5</v>
      </c>
      <c r="O158" s="382">
        <v>64.000882871025652</v>
      </c>
      <c r="P158" s="382">
        <v>0</v>
      </c>
      <c r="Q158" s="382">
        <v>14.294078835429566</v>
      </c>
      <c r="S158" s="196"/>
      <c r="T158" s="196"/>
    </row>
    <row r="159" spans="1:20">
      <c r="A159" s="296"/>
      <c r="B159" s="296" t="s">
        <v>140</v>
      </c>
      <c r="C159" s="382">
        <v>1010882.241735</v>
      </c>
      <c r="D159" s="382">
        <v>98085.332867999998</v>
      </c>
      <c r="E159" s="382">
        <v>122687.314736</v>
      </c>
      <c r="F159" s="382">
        <v>6327.4053960000001</v>
      </c>
      <c r="G159" s="382">
        <v>0.489759</v>
      </c>
      <c r="H159" s="382">
        <v>555131.57765800005</v>
      </c>
      <c r="I159" s="382">
        <v>0</v>
      </c>
      <c r="J159" s="382">
        <v>228650.12131799999</v>
      </c>
      <c r="K159" s="382">
        <v>9.7029435099833119</v>
      </c>
      <c r="L159" s="382">
        <v>12.136657433553189</v>
      </c>
      <c r="M159" s="382">
        <v>0.62592902860180144</v>
      </c>
      <c r="N159" s="383">
        <v>4.8448669862813643E-5</v>
      </c>
      <c r="O159" s="382">
        <v>54.915553438273399</v>
      </c>
      <c r="P159" s="382">
        <v>0</v>
      </c>
      <c r="Q159" s="382">
        <v>22.618868140918433</v>
      </c>
      <c r="S159" s="196"/>
      <c r="T159" s="196"/>
    </row>
    <row r="160" spans="1:20">
      <c r="A160" s="296"/>
      <c r="B160" s="296" t="s">
        <v>141</v>
      </c>
      <c r="C160" s="382">
        <v>1126294.6343340001</v>
      </c>
      <c r="D160" s="382">
        <v>102597.116601</v>
      </c>
      <c r="E160" s="382">
        <v>133731.85918699999</v>
      </c>
      <c r="F160" s="382">
        <v>5723.9537710000004</v>
      </c>
      <c r="G160" s="382">
        <v>0</v>
      </c>
      <c r="H160" s="382">
        <v>622193.76753399998</v>
      </c>
      <c r="I160" s="382">
        <v>0</v>
      </c>
      <c r="J160" s="382">
        <v>262047.93724100001</v>
      </c>
      <c r="K160" s="382">
        <v>9.1092608872870713</v>
      </c>
      <c r="L160" s="382">
        <v>11.873612384389832</v>
      </c>
      <c r="M160" s="382">
        <v>0.50821104855788335</v>
      </c>
      <c r="N160" s="383">
        <v>0</v>
      </c>
      <c r="O160" s="382">
        <v>55.242540323555325</v>
      </c>
      <c r="P160" s="382">
        <v>0</v>
      </c>
      <c r="Q160" s="382">
        <v>23.266375356209885</v>
      </c>
      <c r="S160" s="196"/>
      <c r="T160" s="196"/>
    </row>
    <row r="161" spans="1:20">
      <c r="A161" s="296"/>
      <c r="B161" s="367" t="s">
        <v>142</v>
      </c>
      <c r="C161" s="382">
        <v>1047415.852937</v>
      </c>
      <c r="D161" s="382">
        <v>111974.767588</v>
      </c>
      <c r="E161" s="382">
        <v>130875.07256</v>
      </c>
      <c r="F161" s="382">
        <v>7056.9175279999999</v>
      </c>
      <c r="G161" s="382">
        <v>5.8763959999999997</v>
      </c>
      <c r="H161" s="382">
        <v>626418.84943599999</v>
      </c>
      <c r="I161" s="382">
        <v>0</v>
      </c>
      <c r="J161" s="382">
        <v>171084.36942900001</v>
      </c>
      <c r="K161" s="382">
        <v>10.690574070844722</v>
      </c>
      <c r="L161" s="382">
        <v>12.495044083304693</v>
      </c>
      <c r="M161" s="382">
        <v>0.67374553365906142</v>
      </c>
      <c r="N161" s="383">
        <v>5.6103752712185215E-4</v>
      </c>
      <c r="O161" s="382">
        <v>59.806126447245767</v>
      </c>
      <c r="P161" s="382">
        <v>0</v>
      </c>
      <c r="Q161" s="382">
        <v>16.333948827418634</v>
      </c>
      <c r="S161" s="196"/>
      <c r="T161" s="196"/>
    </row>
    <row r="162" spans="1:20">
      <c r="A162" s="296"/>
      <c r="B162" s="310" t="s">
        <v>143</v>
      </c>
      <c r="C162" s="382">
        <v>1185140.9488530001</v>
      </c>
      <c r="D162" s="382">
        <v>80868.678434000001</v>
      </c>
      <c r="E162" s="382">
        <v>107273.395513</v>
      </c>
      <c r="F162" s="382">
        <v>6459.7251619999997</v>
      </c>
      <c r="G162" s="382">
        <v>14.512969</v>
      </c>
      <c r="H162" s="382">
        <v>496765.52342400001</v>
      </c>
      <c r="I162" s="382">
        <v>0</v>
      </c>
      <c r="J162" s="382">
        <v>493759.11335100001</v>
      </c>
      <c r="K162" s="382">
        <v>6.8235494277930488</v>
      </c>
      <c r="L162" s="382">
        <v>9.0515305894055089</v>
      </c>
      <c r="M162" s="382">
        <v>0.54505965457119954</v>
      </c>
      <c r="N162" s="383">
        <v>1.2245774660006392E-3</v>
      </c>
      <c r="O162" s="382">
        <v>41.916155534476999</v>
      </c>
      <c r="P162" s="382">
        <v>0</v>
      </c>
      <c r="Q162" s="382">
        <v>41.662480216287243</v>
      </c>
      <c r="S162" s="196"/>
      <c r="T162" s="196"/>
    </row>
    <row r="163" spans="1:20">
      <c r="A163" s="296"/>
      <c r="B163" s="310" t="s">
        <v>144</v>
      </c>
      <c r="C163" s="382">
        <v>1339819.707534</v>
      </c>
      <c r="D163" s="382">
        <v>124371.14438300001</v>
      </c>
      <c r="E163" s="382">
        <v>141614.74967700001</v>
      </c>
      <c r="F163" s="382">
        <v>4548.0199190000003</v>
      </c>
      <c r="G163" s="382">
        <v>0</v>
      </c>
      <c r="H163" s="382">
        <v>855767.56110499997</v>
      </c>
      <c r="I163" s="382">
        <v>0</v>
      </c>
      <c r="J163" s="382">
        <v>213518.23245000001</v>
      </c>
      <c r="K163" s="382">
        <v>9.282677638166021</v>
      </c>
      <c r="L163" s="382">
        <v>10.569687016893377</v>
      </c>
      <c r="M163" s="382">
        <v>0.33945014343540597</v>
      </c>
      <c r="N163" s="383">
        <v>0</v>
      </c>
      <c r="O163" s="382">
        <v>63.871844569302503</v>
      </c>
      <c r="P163" s="382">
        <v>0</v>
      </c>
      <c r="Q163" s="382">
        <v>15.936340632202683</v>
      </c>
      <c r="S163" s="196"/>
      <c r="T163" s="196"/>
    </row>
    <row r="164" spans="1:20">
      <c r="A164" s="296"/>
      <c r="B164" s="310" t="s">
        <v>145</v>
      </c>
      <c r="C164" s="382">
        <v>981590.49186499999</v>
      </c>
      <c r="D164" s="382">
        <v>100082.463684</v>
      </c>
      <c r="E164" s="382">
        <v>153905.887624</v>
      </c>
      <c r="F164" s="382">
        <v>6555.4292859999996</v>
      </c>
      <c r="G164" s="382">
        <v>5.4713999999999999E-2</v>
      </c>
      <c r="H164" s="382">
        <v>655180.66682299995</v>
      </c>
      <c r="I164" s="382">
        <v>0</v>
      </c>
      <c r="J164" s="382">
        <v>65865.989734000002</v>
      </c>
      <c r="K164" s="382">
        <v>10.195948770229585</v>
      </c>
      <c r="L164" s="382">
        <v>15.679235781062046</v>
      </c>
      <c r="M164" s="382">
        <v>0.66783748827322387</v>
      </c>
      <c r="N164" s="383">
        <v>5.574014872133146E-6</v>
      </c>
      <c r="O164" s="382">
        <v>66.746843235835684</v>
      </c>
      <c r="P164" s="382">
        <v>0</v>
      </c>
      <c r="Q164" s="382">
        <v>6.7101291505845868</v>
      </c>
      <c r="S164" s="196"/>
      <c r="T164" s="196"/>
    </row>
    <row r="165" spans="1:20">
      <c r="A165" s="296">
        <v>2021</v>
      </c>
      <c r="B165" s="310" t="s">
        <v>134</v>
      </c>
      <c r="C165" s="382">
        <v>1315216.6726549999</v>
      </c>
      <c r="D165" s="382">
        <v>132405.63480999999</v>
      </c>
      <c r="E165" s="382">
        <v>107908.217351</v>
      </c>
      <c r="F165" s="382">
        <v>10284.615250999999</v>
      </c>
      <c r="G165" s="382">
        <v>0.48748000000000002</v>
      </c>
      <c r="H165" s="382">
        <v>683072.42147900001</v>
      </c>
      <c r="I165" s="382">
        <v>0</v>
      </c>
      <c r="J165" s="382">
        <v>381545.29628399998</v>
      </c>
      <c r="K165" s="382">
        <v>10.067210792174308</v>
      </c>
      <c r="L165" s="382">
        <v>8.204596215554961</v>
      </c>
      <c r="M165" s="382">
        <v>0.7819711736347339</v>
      </c>
      <c r="N165" s="383">
        <v>3.7064615293838581E-5</v>
      </c>
      <c r="O165" s="382">
        <v>51.936113317366662</v>
      </c>
      <c r="P165" s="382">
        <v>0</v>
      </c>
      <c r="Q165" s="382">
        <v>29.010071436654055</v>
      </c>
      <c r="S165" s="196"/>
    </row>
    <row r="166" spans="1:20">
      <c r="A166" s="296"/>
      <c r="B166" s="310" t="s">
        <v>135</v>
      </c>
      <c r="C166" s="382">
        <v>1582037.5382055501</v>
      </c>
      <c r="D166" s="382">
        <v>145898.71482200001</v>
      </c>
      <c r="E166" s="382">
        <v>113954.04969699999</v>
      </c>
      <c r="F166" s="382">
        <v>5054.901981</v>
      </c>
      <c r="G166" s="382">
        <v>16.980599999999999</v>
      </c>
      <c r="H166" s="382">
        <v>795828.36219400004</v>
      </c>
      <c r="I166" s="382">
        <v>0</v>
      </c>
      <c r="J166" s="382">
        <v>521284.52891155001</v>
      </c>
      <c r="K166" s="382">
        <v>9.2222030956033976</v>
      </c>
      <c r="L166" s="382">
        <v>7.202992782728411</v>
      </c>
      <c r="M166" s="382">
        <v>0.31951846014561691</v>
      </c>
      <c r="N166" s="383">
        <v>1.0733373633637353E-3</v>
      </c>
      <c r="O166" s="382">
        <v>50.304012577140256</v>
      </c>
      <c r="P166" s="382">
        <v>0</v>
      </c>
      <c r="Q166" s="382">
        <v>32.950199747018956</v>
      </c>
      <c r="S166" s="196"/>
    </row>
    <row r="167" spans="1:20">
      <c r="A167" s="296"/>
      <c r="B167" s="310" t="s">
        <v>136</v>
      </c>
      <c r="C167" s="382">
        <v>1977933.63818037</v>
      </c>
      <c r="D167" s="382">
        <v>130725.463411</v>
      </c>
      <c r="E167" s="382">
        <v>143997.126605</v>
      </c>
      <c r="F167" s="382">
        <v>8222.5362619999996</v>
      </c>
      <c r="G167" s="382">
        <v>1.422714</v>
      </c>
      <c r="H167" s="382">
        <v>899582.12330900005</v>
      </c>
      <c r="I167" s="382">
        <v>0</v>
      </c>
      <c r="J167" s="382">
        <v>795404.96587936999</v>
      </c>
      <c r="K167" s="382">
        <v>6.6091935991979422</v>
      </c>
      <c r="L167" s="382">
        <v>7.2801798718319155</v>
      </c>
      <c r="M167" s="382">
        <v>0.41571345485404887</v>
      </c>
      <c r="N167" s="383">
        <v>7.1929309079795376E-5</v>
      </c>
      <c r="O167" s="382">
        <v>45.480905220692044</v>
      </c>
      <c r="P167" s="382">
        <v>0</v>
      </c>
      <c r="Q167" s="382">
        <v>40.213935924114971</v>
      </c>
      <c r="S167" s="196"/>
    </row>
    <row r="168" spans="1:20">
      <c r="A168" s="296"/>
      <c r="B168" s="310" t="s">
        <v>137</v>
      </c>
      <c r="C168" s="382">
        <v>1311391.773233</v>
      </c>
      <c r="D168" s="382">
        <v>144396.74314499999</v>
      </c>
      <c r="E168" s="382">
        <v>163079.26198099999</v>
      </c>
      <c r="F168" s="382">
        <v>9752.8410870000007</v>
      </c>
      <c r="G168" s="382">
        <v>0</v>
      </c>
      <c r="H168" s="382">
        <v>837166.58496600005</v>
      </c>
      <c r="I168" s="382">
        <v>0</v>
      </c>
      <c r="J168" s="382">
        <v>156996.34205400001</v>
      </c>
      <c r="K168" s="382">
        <v>11.010953865374331</v>
      </c>
      <c r="L168" s="382">
        <v>12.435586779605721</v>
      </c>
      <c r="M168" s="382">
        <v>0.7437015608963391</v>
      </c>
      <c r="N168" s="383">
        <v>0</v>
      </c>
      <c r="O168" s="382">
        <v>63.838023240157803</v>
      </c>
      <c r="P168" s="382">
        <v>0</v>
      </c>
      <c r="Q168" s="382">
        <v>11.97173455396581</v>
      </c>
      <c r="S168" s="196"/>
    </row>
    <row r="169" spans="1:20">
      <c r="A169" s="296"/>
      <c r="B169" s="310" t="s">
        <v>138</v>
      </c>
      <c r="C169" s="382">
        <v>1475773.1565389999</v>
      </c>
      <c r="D169" s="382">
        <v>139980.53288799999</v>
      </c>
      <c r="E169" s="382">
        <v>134773.34625800001</v>
      </c>
      <c r="F169" s="382">
        <v>8911.4456840000003</v>
      </c>
      <c r="G169" s="382">
        <v>0.66427499999999995</v>
      </c>
      <c r="H169" s="382">
        <v>699557.87947199994</v>
      </c>
      <c r="I169" s="382">
        <v>0</v>
      </c>
      <c r="J169" s="382">
        <v>492549.287962</v>
      </c>
      <c r="K169" s="382">
        <v>9.4852337073459143</v>
      </c>
      <c r="L169" s="382">
        <v>9.1323890572770683</v>
      </c>
      <c r="M169" s="382">
        <v>0.6038492870340062</v>
      </c>
      <c r="N169" s="383">
        <v>4.5011999104107931E-5</v>
      </c>
      <c r="O169" s="382">
        <v>47.402805530940213</v>
      </c>
      <c r="P169" s="382">
        <v>0</v>
      </c>
      <c r="Q169" s="382">
        <v>33.375677405403707</v>
      </c>
      <c r="S169" s="196"/>
    </row>
    <row r="170" spans="1:20">
      <c r="A170" s="296"/>
      <c r="B170" s="310" t="s">
        <v>139</v>
      </c>
      <c r="C170" s="382">
        <v>1905169.3946560002</v>
      </c>
      <c r="D170" s="382">
        <v>124115.605219</v>
      </c>
      <c r="E170" s="382">
        <v>195078.19151</v>
      </c>
      <c r="F170" s="382">
        <v>11394.199526</v>
      </c>
      <c r="G170" s="382">
        <v>0.25621300000000002</v>
      </c>
      <c r="H170" s="382">
        <v>861518.596793</v>
      </c>
      <c r="I170" s="382">
        <v>0</v>
      </c>
      <c r="J170" s="382">
        <v>713062.54539500002</v>
      </c>
      <c r="K170" s="382">
        <v>6.514675575155902</v>
      </c>
      <c r="L170" s="382">
        <v>10.239414513858678</v>
      </c>
      <c r="M170" s="382">
        <v>0.59806752921607531</v>
      </c>
      <c r="N170" s="383">
        <v>1.3448305474498878E-5</v>
      </c>
      <c r="O170" s="382">
        <v>45.220052306611656</v>
      </c>
      <c r="P170" s="382">
        <v>0</v>
      </c>
      <c r="Q170" s="382">
        <v>37.4277766268522</v>
      </c>
      <c r="S170" s="196"/>
    </row>
    <row r="171" spans="1:20">
      <c r="A171" s="296"/>
      <c r="B171" s="310" t="s">
        <v>140</v>
      </c>
      <c r="C171" s="382">
        <v>1740754.8696360001</v>
      </c>
      <c r="D171" s="382">
        <v>124062.114904</v>
      </c>
      <c r="E171" s="382">
        <v>164772.26496599999</v>
      </c>
      <c r="F171" s="382">
        <v>12551.471529</v>
      </c>
      <c r="G171" s="382">
        <v>1.955446</v>
      </c>
      <c r="H171" s="382">
        <v>824291.74295999995</v>
      </c>
      <c r="I171" s="382">
        <v>0</v>
      </c>
      <c r="J171" s="382">
        <v>615075.31983099994</v>
      </c>
      <c r="K171" s="382">
        <v>7.1269147120031882</v>
      </c>
      <c r="L171" s="382">
        <v>9.4655639251754398</v>
      </c>
      <c r="M171" s="382">
        <v>0.72103612909177561</v>
      </c>
      <c r="N171" s="383">
        <v>1.1233322015114586E-4</v>
      </c>
      <c r="O171" s="382">
        <v>47.352545573080207</v>
      </c>
      <c r="P171" s="382">
        <v>0</v>
      </c>
      <c r="Q171" s="382">
        <v>35.333827327429226</v>
      </c>
    </row>
    <row r="172" spans="1:20">
      <c r="A172" s="296"/>
      <c r="B172" s="310" t="s">
        <v>141</v>
      </c>
      <c r="C172" s="382">
        <v>2005917.7739279999</v>
      </c>
      <c r="D172" s="382">
        <v>196503.88693400001</v>
      </c>
      <c r="E172" s="382">
        <v>178901.45838299999</v>
      </c>
      <c r="F172" s="382">
        <v>7328.9211949999999</v>
      </c>
      <c r="G172" s="382">
        <v>3.4195929999999999</v>
      </c>
      <c r="H172" s="382">
        <v>918445.90761800006</v>
      </c>
      <c r="I172" s="382">
        <v>0</v>
      </c>
      <c r="J172" s="382">
        <v>704734.18020499998</v>
      </c>
      <c r="K172" s="382">
        <v>9.7962084731521646</v>
      </c>
      <c r="L172" s="382">
        <v>8.9186835426795241</v>
      </c>
      <c r="M172" s="382">
        <v>0.36536498605565787</v>
      </c>
      <c r="N172" s="383">
        <v>1.7047523305522804E-4</v>
      </c>
      <c r="O172" s="382">
        <v>45.786817363878974</v>
      </c>
      <c r="P172" s="382">
        <v>0</v>
      </c>
      <c r="Q172" s="382">
        <v>35.132755159000631</v>
      </c>
    </row>
    <row r="173" spans="1:20">
      <c r="A173" s="296"/>
      <c r="B173" s="310" t="s">
        <v>142</v>
      </c>
      <c r="C173" s="382">
        <v>1589188.6599409999</v>
      </c>
      <c r="D173" s="382">
        <v>161645.862478</v>
      </c>
      <c r="E173" s="382">
        <v>180291.56461</v>
      </c>
      <c r="F173" s="382">
        <v>10053.361707</v>
      </c>
      <c r="G173" s="382">
        <v>0</v>
      </c>
      <c r="H173" s="382">
        <v>864054.17688100005</v>
      </c>
      <c r="I173" s="382">
        <v>0</v>
      </c>
      <c r="J173" s="382">
        <v>373143.694265</v>
      </c>
      <c r="K173" s="382">
        <v>10.171596774671249</v>
      </c>
      <c r="L173" s="382">
        <v>11.344881143104399</v>
      </c>
      <c r="M173" s="382">
        <v>0.63260970584658205</v>
      </c>
      <c r="N173" s="383">
        <v>0</v>
      </c>
      <c r="O173" s="382">
        <v>54.370774135342671</v>
      </c>
      <c r="P173" s="382">
        <v>0</v>
      </c>
      <c r="Q173" s="382">
        <v>23.4801382410351</v>
      </c>
    </row>
    <row r="174" spans="1:20">
      <c r="A174" s="296"/>
      <c r="B174" s="310" t="s">
        <v>143</v>
      </c>
      <c r="C174" s="382">
        <v>2084494.290728</v>
      </c>
      <c r="D174" s="382">
        <v>208125.711515</v>
      </c>
      <c r="E174" s="382">
        <v>149308.24167399999</v>
      </c>
      <c r="F174" s="382">
        <v>9084.7236150000008</v>
      </c>
      <c r="G174" s="382">
        <v>7.0273820000000002</v>
      </c>
      <c r="H174" s="382">
        <v>904592.23459400004</v>
      </c>
      <c r="I174" s="382">
        <v>0</v>
      </c>
      <c r="J174" s="382">
        <v>813551.79199699999</v>
      </c>
      <c r="K174" s="382">
        <v>9.9844702113486274</v>
      </c>
      <c r="L174" s="382">
        <v>7.1628040593891367</v>
      </c>
      <c r="M174" s="382">
        <v>0.43582386650851429</v>
      </c>
      <c r="N174" s="383">
        <v>3.3712646905574968E-4</v>
      </c>
      <c r="O174" s="382">
        <v>43.396244288972142</v>
      </c>
      <c r="P174" s="382">
        <v>0</v>
      </c>
      <c r="Q174" s="382">
        <v>39.028736879527301</v>
      </c>
    </row>
    <row r="175" spans="1:20">
      <c r="A175" s="296"/>
      <c r="B175" s="310" t="s">
        <v>144</v>
      </c>
      <c r="C175" s="382">
        <v>2215736.4771609996</v>
      </c>
      <c r="D175" s="382">
        <v>159821.80382</v>
      </c>
      <c r="E175" s="382">
        <v>208187.090753</v>
      </c>
      <c r="F175" s="382">
        <v>10700.010630000001</v>
      </c>
      <c r="G175" s="382">
        <v>7.7543959999999998</v>
      </c>
      <c r="H175" s="382">
        <v>1033557.727238</v>
      </c>
      <c r="I175" s="382">
        <v>0</v>
      </c>
      <c r="J175" s="382">
        <v>803741.19944700005</v>
      </c>
      <c r="K175" s="382">
        <v>7.2130330238900084</v>
      </c>
      <c r="L175" s="382">
        <v>9.3958416489919419</v>
      </c>
      <c r="M175" s="382">
        <v>0.4829098920513244</v>
      </c>
      <c r="N175" s="383">
        <v>3.4996923505703297E-4</v>
      </c>
      <c r="O175" s="382">
        <v>46.646238751382882</v>
      </c>
      <c r="P175" s="382">
        <v>0</v>
      </c>
      <c r="Q175" s="382">
        <v>36.274223389454029</v>
      </c>
    </row>
    <row r="176" spans="1:20">
      <c r="A176" s="349"/>
      <c r="B176" s="310" t="s">
        <v>145</v>
      </c>
      <c r="C176" s="382">
        <v>1640350.7075990001</v>
      </c>
      <c r="D176" s="382">
        <v>299211.41274</v>
      </c>
      <c r="E176" s="382">
        <v>186377.331726</v>
      </c>
      <c r="F176" s="382">
        <v>10024.941051</v>
      </c>
      <c r="G176" s="382">
        <v>17.864902000000001</v>
      </c>
      <c r="H176" s="382">
        <v>1062506.88317</v>
      </c>
      <c r="I176" s="382">
        <v>0</v>
      </c>
      <c r="J176" s="382">
        <v>82841.352859999999</v>
      </c>
      <c r="K176" s="382">
        <v>18.240697635809791</v>
      </c>
      <c r="L176" s="382">
        <v>11.362041718432433</v>
      </c>
      <c r="M176" s="382">
        <v>0.61114620212366777</v>
      </c>
      <c r="N176" s="383">
        <v>1.0890903949527392E-3</v>
      </c>
      <c r="O176" s="382">
        <v>64.773153585260033</v>
      </c>
      <c r="P176" s="382">
        <v>0</v>
      </c>
      <c r="Q176" s="382">
        <v>5.0502220333879588</v>
      </c>
    </row>
    <row r="177" spans="1:20">
      <c r="A177" s="296">
        <v>2022</v>
      </c>
      <c r="B177" s="310" t="s">
        <v>134</v>
      </c>
      <c r="C177" s="382">
        <v>2054609.270598168</v>
      </c>
      <c r="D177" s="382">
        <v>114359.31982800001</v>
      </c>
      <c r="E177" s="382">
        <v>174592.121105</v>
      </c>
      <c r="F177" s="382">
        <v>15892.641753</v>
      </c>
      <c r="G177" s="382">
        <v>8.8819669999999995</v>
      </c>
      <c r="H177" s="382">
        <v>1010428.441354</v>
      </c>
      <c r="I177" s="382">
        <v>0</v>
      </c>
      <c r="J177" s="382">
        <v>739327.86459116801</v>
      </c>
      <c r="K177" s="382">
        <v>5.5659886998711947</v>
      </c>
      <c r="L177" s="382">
        <v>8.4975826598003312</v>
      </c>
      <c r="M177" s="382">
        <v>0.77351163456850847</v>
      </c>
      <c r="N177" s="383">
        <v>4.3229470085152255E-4</v>
      </c>
      <c r="O177" s="382">
        <v>49.178617842984288</v>
      </c>
      <c r="P177" s="382">
        <v>0</v>
      </c>
      <c r="Q177" s="382">
        <v>35.983866868074827</v>
      </c>
    </row>
    <row r="178" spans="1:20">
      <c r="A178" s="349"/>
      <c r="B178" s="310" t="s">
        <v>135</v>
      </c>
      <c r="C178" s="382">
        <v>2013613.5591208921</v>
      </c>
      <c r="D178" s="382">
        <v>158477.10228699999</v>
      </c>
      <c r="E178" s="382">
        <v>142431.83807500001</v>
      </c>
      <c r="F178" s="382">
        <v>11768.814716999999</v>
      </c>
      <c r="G178" s="382">
        <v>0</v>
      </c>
      <c r="H178" s="382">
        <v>871329.04768099997</v>
      </c>
      <c r="I178" s="382">
        <v>0</v>
      </c>
      <c r="J178" s="382">
        <v>829606.75636089197</v>
      </c>
      <c r="K178" s="382">
        <v>7.8702838272596987</v>
      </c>
      <c r="L178" s="382">
        <v>7.0734445261276067</v>
      </c>
      <c r="M178" s="382">
        <v>0.58446242893487743</v>
      </c>
      <c r="N178" s="383">
        <v>0</v>
      </c>
      <c r="O178" s="382">
        <v>43.271910031307435</v>
      </c>
      <c r="P178" s="382">
        <v>0</v>
      </c>
      <c r="Q178" s="382">
        <v>41.199899186370374</v>
      </c>
    </row>
    <row r="179" spans="1:20">
      <c r="A179" s="349"/>
      <c r="B179" s="310" t="s">
        <v>136</v>
      </c>
      <c r="C179" s="382">
        <v>3427450.6898324811</v>
      </c>
      <c r="D179" s="382">
        <v>170520.409388</v>
      </c>
      <c r="E179" s="382">
        <v>221505.01150399999</v>
      </c>
      <c r="F179" s="382">
        <v>13428.215292000001</v>
      </c>
      <c r="G179" s="382">
        <v>3.5337E-2</v>
      </c>
      <c r="H179" s="382">
        <v>1090618.3451729999</v>
      </c>
      <c r="I179" s="382">
        <v>0</v>
      </c>
      <c r="J179" s="382">
        <v>1931378.673138482</v>
      </c>
      <c r="K179" s="382">
        <v>4.9751382242740387</v>
      </c>
      <c r="L179" s="382">
        <v>6.4626753686375054</v>
      </c>
      <c r="M179" s="382">
        <v>0.39178434665259365</v>
      </c>
      <c r="N179" s="383">
        <v>1.0309995153198576E-6</v>
      </c>
      <c r="O179" s="382">
        <v>31.820103157379183</v>
      </c>
      <c r="P179" s="382">
        <v>0</v>
      </c>
      <c r="Q179" s="382">
        <v>56.350297872057183</v>
      </c>
    </row>
    <row r="180" spans="1:20">
      <c r="A180" s="296"/>
      <c r="B180" s="310" t="s">
        <v>137</v>
      </c>
      <c r="C180" s="382">
        <v>1713699.1889160001</v>
      </c>
      <c r="D180" s="382">
        <v>133755.40882099999</v>
      </c>
      <c r="E180" s="382">
        <v>206540.80116</v>
      </c>
      <c r="F180" s="382">
        <v>15778.469945000001</v>
      </c>
      <c r="G180" s="382">
        <v>4.6340680000000001</v>
      </c>
      <c r="H180" s="382">
        <v>922052.11034100002</v>
      </c>
      <c r="I180" s="382">
        <v>0</v>
      </c>
      <c r="J180" s="382">
        <v>435567.76458100002</v>
      </c>
      <c r="K180" s="382">
        <v>7.8050692727238165</v>
      </c>
      <c r="L180" s="382">
        <v>12.05233698515358</v>
      </c>
      <c r="M180" s="382">
        <v>0.92072576371939974</v>
      </c>
      <c r="N180" s="383">
        <v>2.7041315243495436E-4</v>
      </c>
      <c r="O180" s="382">
        <v>53.804781860475984</v>
      </c>
      <c r="P180" s="382">
        <v>0</v>
      </c>
      <c r="Q180" s="382">
        <v>25.416815704774788</v>
      </c>
    </row>
    <row r="181" spans="1:20">
      <c r="A181" s="349"/>
      <c r="B181" s="310" t="s">
        <v>138</v>
      </c>
      <c r="C181" s="382">
        <v>2051813.9647959999</v>
      </c>
      <c r="D181" s="382">
        <v>115225.70340899999</v>
      </c>
      <c r="E181" s="382">
        <v>260055.88281700001</v>
      </c>
      <c r="F181" s="382">
        <v>14066.34002</v>
      </c>
      <c r="G181" s="382">
        <v>0.49345299999999997</v>
      </c>
      <c r="H181" s="382">
        <v>889577.64109199995</v>
      </c>
      <c r="I181" s="382">
        <v>0</v>
      </c>
      <c r="J181" s="382">
        <v>772887.90400500002</v>
      </c>
      <c r="K181" s="382">
        <v>5.6157968210561533</v>
      </c>
      <c r="L181" s="382">
        <v>12.674437706288632</v>
      </c>
      <c r="M181" s="382">
        <v>0.6855563058514681</v>
      </c>
      <c r="N181" s="383">
        <v>2.4049597500866078E-5</v>
      </c>
      <c r="O181" s="382">
        <v>43.355667538818295</v>
      </c>
      <c r="P181" s="382">
        <v>0</v>
      </c>
      <c r="Q181" s="382">
        <v>37.668517578387949</v>
      </c>
    </row>
    <row r="182" spans="1:20">
      <c r="A182" s="349"/>
      <c r="B182" s="310" t="s">
        <v>139</v>
      </c>
      <c r="C182" s="382">
        <v>2623001.0141202169</v>
      </c>
      <c r="D182" s="382">
        <v>215464.21631399999</v>
      </c>
      <c r="E182" s="382">
        <v>229522.20409000001</v>
      </c>
      <c r="F182" s="382">
        <v>8811.4328170000008</v>
      </c>
      <c r="G182" s="382">
        <v>5.1862950000000003</v>
      </c>
      <c r="H182" s="382">
        <v>944386.771878</v>
      </c>
      <c r="I182" s="382">
        <v>0</v>
      </c>
      <c r="J182" s="382">
        <v>1224811.202726217</v>
      </c>
      <c r="K182" s="382">
        <v>8.214416050703246</v>
      </c>
      <c r="L182" s="382">
        <v>8.7503665783745141</v>
      </c>
      <c r="M182" s="382">
        <v>0.33592944758946086</v>
      </c>
      <c r="N182" s="383">
        <v>1.9772371310880106E-4</v>
      </c>
      <c r="O182" s="382">
        <v>36.004056681417545</v>
      </c>
      <c r="P182" s="382">
        <v>0</v>
      </c>
      <c r="Q182" s="382">
        <v>46.695033518202131</v>
      </c>
    </row>
    <row r="183" spans="1:20">
      <c r="A183" s="349"/>
      <c r="B183" s="310" t="s">
        <v>140</v>
      </c>
      <c r="C183" s="382">
        <v>2362266.1496404028</v>
      </c>
      <c r="D183" s="382">
        <v>141895.41209299999</v>
      </c>
      <c r="E183" s="382">
        <v>249478.261466</v>
      </c>
      <c r="F183" s="382">
        <v>16372.543224999999</v>
      </c>
      <c r="G183" s="382">
        <v>3.842438</v>
      </c>
      <c r="H183" s="382">
        <v>881360.04216199997</v>
      </c>
      <c r="I183" s="382">
        <v>0</v>
      </c>
      <c r="J183" s="382">
        <v>1073156.0482564031</v>
      </c>
      <c r="K183" s="382">
        <v>6.0067495830052895</v>
      </c>
      <c r="L183" s="382">
        <v>10.56097178143864</v>
      </c>
      <c r="M183" s="382">
        <v>0.69308630729404985</v>
      </c>
      <c r="N183" s="383">
        <v>1.6265897898866803E-4</v>
      </c>
      <c r="O183" s="382">
        <v>37.309938268224577</v>
      </c>
      <c r="P183" s="382">
        <v>0</v>
      </c>
      <c r="Q183" s="382">
        <v>45.429091401058464</v>
      </c>
    </row>
    <row r="184" spans="1:20">
      <c r="A184" s="349"/>
      <c r="B184" s="310" t="s">
        <v>141</v>
      </c>
      <c r="C184" s="382">
        <v>2174999.349059415</v>
      </c>
      <c r="D184" s="382">
        <v>179639.621167</v>
      </c>
      <c r="E184" s="382">
        <v>187155.762116</v>
      </c>
      <c r="F184" s="382">
        <v>10041.684536999999</v>
      </c>
      <c r="G184" s="382">
        <v>0.43908000000000003</v>
      </c>
      <c r="H184" s="382">
        <v>1064158.1033719999</v>
      </c>
      <c r="I184" s="382">
        <v>0</v>
      </c>
      <c r="J184" s="382">
        <v>734003.73878741509</v>
      </c>
      <c r="K184" s="382">
        <v>8.2592953990853228</v>
      </c>
      <c r="L184" s="382">
        <v>8.604865201313098</v>
      </c>
      <c r="M184" s="382">
        <v>0.46168678355432868</v>
      </c>
      <c r="N184" s="383">
        <v>2.0187592248700279E-5</v>
      </c>
      <c r="O184" s="382">
        <v>48.926823993404795</v>
      </c>
      <c r="P184" s="382">
        <v>0</v>
      </c>
      <c r="Q184" s="382">
        <v>33.747308435050208</v>
      </c>
    </row>
    <row r="185" spans="1:20">
      <c r="A185" s="349"/>
      <c r="B185" s="310" t="s">
        <v>142</v>
      </c>
      <c r="C185" s="382">
        <v>1806266.277856177</v>
      </c>
      <c r="D185" s="382">
        <v>191374.89010600001</v>
      </c>
      <c r="E185" s="382">
        <v>212576.73699100001</v>
      </c>
      <c r="F185" s="382">
        <v>11243.068316000001</v>
      </c>
      <c r="G185" s="382">
        <v>0</v>
      </c>
      <c r="H185" s="382">
        <v>904437.75069300004</v>
      </c>
      <c r="I185" s="382">
        <v>0</v>
      </c>
      <c r="J185" s="382">
        <v>486633.83175017603</v>
      </c>
      <c r="K185" s="382">
        <v>10.595054143021439</v>
      </c>
      <c r="L185" s="382">
        <v>11.768848236667703</v>
      </c>
      <c r="M185" s="382">
        <v>0.62244799971265508</v>
      </c>
      <c r="N185" s="383">
        <v>0</v>
      </c>
      <c r="O185" s="382">
        <v>50.072226990057075</v>
      </c>
      <c r="P185" s="382">
        <v>0</v>
      </c>
      <c r="Q185" s="382">
        <v>26.94142263054108</v>
      </c>
    </row>
    <row r="186" spans="1:20">
      <c r="A186" s="349"/>
      <c r="B186" s="310" t="s">
        <v>143</v>
      </c>
      <c r="C186" s="382">
        <v>2187190.3225587849</v>
      </c>
      <c r="D186" s="382">
        <v>158305.512193</v>
      </c>
      <c r="E186" s="382">
        <v>178701.799134</v>
      </c>
      <c r="F186" s="382">
        <v>13228.259045999999</v>
      </c>
      <c r="G186" s="382">
        <v>0.55992799999999998</v>
      </c>
      <c r="H186" s="382">
        <v>795392.58100300003</v>
      </c>
      <c r="I186" s="382">
        <v>0</v>
      </c>
      <c r="J186" s="382">
        <v>1041561.611254785</v>
      </c>
      <c r="K186" s="382">
        <v>7.2378480537440861</v>
      </c>
      <c r="L186" s="382">
        <v>8.1703817583161911</v>
      </c>
      <c r="M186" s="382">
        <v>0.60480603400459065</v>
      </c>
      <c r="N186" s="383">
        <v>2.5600332729386919E-5</v>
      </c>
      <c r="O186" s="382">
        <v>36.365951915536712</v>
      </c>
      <c r="P186" s="382">
        <v>0</v>
      </c>
      <c r="Q186" s="382">
        <v>47.620986638065702</v>
      </c>
    </row>
    <row r="187" spans="1:20">
      <c r="A187" s="349"/>
      <c r="B187" s="310" t="s">
        <v>144</v>
      </c>
      <c r="C187" s="382">
        <v>1939908.7630469999</v>
      </c>
      <c r="D187" s="382">
        <v>147337.05750699999</v>
      </c>
      <c r="E187" s="382">
        <v>200381.96937800001</v>
      </c>
      <c r="F187" s="382">
        <v>10293.557758000001</v>
      </c>
      <c r="G187" s="382">
        <v>0.117705</v>
      </c>
      <c r="H187" s="382">
        <v>848226.33873600001</v>
      </c>
      <c r="I187" s="382">
        <v>0</v>
      </c>
      <c r="J187" s="382">
        <v>733669.72196300002</v>
      </c>
      <c r="K187" s="382">
        <v>7.5950508762885729</v>
      </c>
      <c r="L187" s="382">
        <v>10.329453281259557</v>
      </c>
      <c r="M187" s="382">
        <v>0.53062071547282397</v>
      </c>
      <c r="N187" s="383">
        <v>6.0675533943731285E-6</v>
      </c>
      <c r="O187" s="382">
        <v>43.725063512971474</v>
      </c>
      <c r="P187" s="382">
        <v>0</v>
      </c>
      <c r="Q187" s="382">
        <v>37.819805546454184</v>
      </c>
    </row>
    <row r="188" spans="1:20">
      <c r="A188" s="349"/>
      <c r="B188" s="310" t="s">
        <v>145</v>
      </c>
      <c r="C188" s="382">
        <v>1235728.859922</v>
      </c>
      <c r="D188" s="382">
        <v>139179.20002600001</v>
      </c>
      <c r="E188" s="382">
        <v>180165.07555199999</v>
      </c>
      <c r="F188" s="382">
        <v>10600.889224</v>
      </c>
      <c r="G188" s="382">
        <v>0</v>
      </c>
      <c r="H188" s="382">
        <v>804145.74915799999</v>
      </c>
      <c r="I188" s="382">
        <v>0</v>
      </c>
      <c r="J188" s="382">
        <v>101637.945962</v>
      </c>
      <c r="K188" s="382">
        <v>11.262923812816437</v>
      </c>
      <c r="L188" s="382">
        <v>14.579660748829005</v>
      </c>
      <c r="M188" s="382">
        <v>0.85786531073403405</v>
      </c>
      <c r="N188" s="383">
        <v>0</v>
      </c>
      <c r="O188" s="382">
        <v>65.074611044429133</v>
      </c>
      <c r="P188" s="382">
        <v>0</v>
      </c>
      <c r="Q188" s="382">
        <v>8.2249390831913924</v>
      </c>
    </row>
    <row r="189" spans="1:20">
      <c r="A189" s="296">
        <v>2023</v>
      </c>
      <c r="B189" s="379" t="s">
        <v>134</v>
      </c>
      <c r="C189" s="384">
        <v>2317542.6625041459</v>
      </c>
      <c r="D189" s="384">
        <v>146983.75138100001</v>
      </c>
      <c r="E189" s="384">
        <v>186520.922934</v>
      </c>
      <c r="F189" s="379">
        <v>17886.193549</v>
      </c>
      <c r="G189" s="384">
        <v>1.0026539999999999</v>
      </c>
      <c r="H189" s="384">
        <v>878648.55778200005</v>
      </c>
      <c r="I189" s="384">
        <v>0</v>
      </c>
      <c r="J189" s="379">
        <v>1087502.2342041461</v>
      </c>
      <c r="K189" s="384">
        <v>6.3422241911258475</v>
      </c>
      <c r="L189" s="384">
        <v>8.0482196056948023</v>
      </c>
      <c r="M189" s="384">
        <v>0.77177407943263709</v>
      </c>
      <c r="N189" s="379">
        <v>4.3263669585120581E-5</v>
      </c>
      <c r="O189" s="384">
        <v>37.912939942715219</v>
      </c>
      <c r="P189" s="384">
        <v>0</v>
      </c>
      <c r="Q189" s="384">
        <v>46.924798917361919</v>
      </c>
    </row>
    <row r="190" spans="1:20">
      <c r="A190" s="349"/>
      <c r="B190" s="379" t="s">
        <v>135</v>
      </c>
      <c r="C190" s="384">
        <v>1944656.294778032</v>
      </c>
      <c r="D190" s="384">
        <v>156539.96051800001</v>
      </c>
      <c r="E190" s="384">
        <v>171166.47522399999</v>
      </c>
      <c r="F190" s="379">
        <v>9835.8984249999994</v>
      </c>
      <c r="G190" s="384">
        <v>54.719320000000003</v>
      </c>
      <c r="H190" s="384">
        <v>728228.42518100003</v>
      </c>
      <c r="I190" s="384">
        <v>0</v>
      </c>
      <c r="J190" s="379">
        <v>878830.81611003203</v>
      </c>
      <c r="K190" s="384">
        <v>8.049749507836184</v>
      </c>
      <c r="L190" s="384">
        <v>8.8018883174179301</v>
      </c>
      <c r="M190" s="384">
        <v>0.50579109796483057</v>
      </c>
      <c r="N190" s="379">
        <v>2.8138298858742957E-3</v>
      </c>
      <c r="O190" s="384">
        <v>37.447667597431241</v>
      </c>
      <c r="P190" s="384">
        <v>0</v>
      </c>
      <c r="Q190" s="384">
        <v>45.192089649463945</v>
      </c>
    </row>
    <row r="191" spans="1:20">
      <c r="A191" s="349"/>
      <c r="B191" s="379" t="s">
        <v>136</v>
      </c>
      <c r="C191" s="384">
        <v>2203903.4273909847</v>
      </c>
      <c r="D191" s="384">
        <v>167868.20942100001</v>
      </c>
      <c r="E191" s="384">
        <v>197782.10906799999</v>
      </c>
      <c r="F191" s="379">
        <v>17107.07619</v>
      </c>
      <c r="G191" s="384">
        <v>14.250529</v>
      </c>
      <c r="H191" s="384">
        <v>789351.28210700001</v>
      </c>
      <c r="I191" s="384">
        <v>0</v>
      </c>
      <c r="J191" s="379">
        <v>1031780.500075985</v>
      </c>
      <c r="K191" s="384">
        <v>7.6168586760502937</v>
      </c>
      <c r="L191" s="384">
        <v>8.9741731243704059</v>
      </c>
      <c r="M191" s="384">
        <v>0.7762171417035103</v>
      </c>
      <c r="N191" s="379">
        <v>6.4660405818552579E-4</v>
      </c>
      <c r="O191" s="384">
        <v>35.816055835143665</v>
      </c>
      <c r="P191" s="384">
        <v>0</v>
      </c>
      <c r="Q191" s="384">
        <v>46.816048618673953</v>
      </c>
    </row>
    <row r="192" spans="1:20" s="160" customFormat="1">
      <c r="A192" s="228"/>
      <c r="B192" s="379" t="s">
        <v>137</v>
      </c>
      <c r="C192" s="384">
        <v>1934419.1992266818</v>
      </c>
      <c r="D192" s="384">
        <v>111664.898711</v>
      </c>
      <c r="E192" s="384">
        <v>168769.10541600001</v>
      </c>
      <c r="F192" s="384">
        <v>6602.0490669999999</v>
      </c>
      <c r="G192" s="384">
        <v>29.916367000000001</v>
      </c>
      <c r="H192" s="384">
        <v>734938.37458099995</v>
      </c>
      <c r="I192" s="384">
        <v>0</v>
      </c>
      <c r="J192" s="384">
        <v>912414.855084682</v>
      </c>
      <c r="K192" s="384">
        <v>5.7725284548271656</v>
      </c>
      <c r="L192" s="384">
        <v>8.724536309579042</v>
      </c>
      <c r="M192" s="384">
        <v>0.3412936073855804</v>
      </c>
      <c r="N192" s="384">
        <v>1.5465296773294844E-3</v>
      </c>
      <c r="O192" s="384">
        <v>37.992715067902786</v>
      </c>
      <c r="P192" s="384">
        <v>0</v>
      </c>
      <c r="Q192" s="384">
        <v>47.167380030628102</v>
      </c>
      <c r="R192" s="159"/>
      <c r="S192" s="361"/>
      <c r="T192" s="361"/>
    </row>
    <row r="193" spans="1:20" s="160" customFormat="1">
      <c r="A193" s="228"/>
      <c r="B193" s="379" t="s">
        <v>138</v>
      </c>
      <c r="C193" s="384">
        <v>2645166.164524198</v>
      </c>
      <c r="D193" s="384">
        <v>181475.044799</v>
      </c>
      <c r="E193" s="384">
        <v>189867.981447</v>
      </c>
      <c r="F193" s="384">
        <v>15703.506561</v>
      </c>
      <c r="G193" s="384">
        <v>20.035381999999998</v>
      </c>
      <c r="H193" s="384">
        <v>1482366.8421680001</v>
      </c>
      <c r="I193" s="384">
        <v>0</v>
      </c>
      <c r="J193" s="384">
        <v>775732.75416719902</v>
      </c>
      <c r="K193" s="384">
        <v>6.8606292955377723</v>
      </c>
      <c r="L193" s="384">
        <v>7.1779226573145243</v>
      </c>
      <c r="M193" s="384">
        <v>0.59366805653302634</v>
      </c>
      <c r="N193" s="384">
        <v>7.5743377745813114E-4</v>
      </c>
      <c r="O193" s="384">
        <v>56.040594426499567</v>
      </c>
      <c r="P193" s="384">
        <v>0</v>
      </c>
      <c r="Q193" s="384">
        <v>29.326428130337696</v>
      </c>
    </row>
    <row r="194" spans="1:20" s="160" customFormat="1">
      <c r="A194" s="228"/>
      <c r="B194" s="379" t="s">
        <v>139</v>
      </c>
      <c r="C194" s="384">
        <v>1722363.3919569761</v>
      </c>
      <c r="D194" s="384">
        <v>161713.543489</v>
      </c>
      <c r="E194" s="384">
        <v>209160.228994</v>
      </c>
      <c r="F194" s="384">
        <v>9320.8023759999996</v>
      </c>
      <c r="G194" s="384">
        <v>8.1378000000000006E-2</v>
      </c>
      <c r="H194" s="384">
        <v>802474.88544099999</v>
      </c>
      <c r="I194" s="384">
        <v>0</v>
      </c>
      <c r="J194" s="384">
        <v>539693.85027897602</v>
      </c>
      <c r="K194" s="384">
        <v>9.3890490383250977</v>
      </c>
      <c r="L194" s="384">
        <v>12.143792069125952</v>
      </c>
      <c r="M194" s="384">
        <v>0.54116352098087495</v>
      </c>
      <c r="N194" s="384">
        <v>4.7247869050175906E-6</v>
      </c>
      <c r="O194" s="384">
        <v>46.591496846041039</v>
      </c>
      <c r="P194" s="384">
        <v>0</v>
      </c>
      <c r="Q194" s="384">
        <v>31.334493800740127</v>
      </c>
    </row>
    <row r="195" spans="1:20" s="160" customFormat="1">
      <c r="A195" s="228"/>
      <c r="B195" s="379" t="s">
        <v>140</v>
      </c>
      <c r="C195" s="384">
        <v>2864333.552654</v>
      </c>
      <c r="D195" s="384">
        <v>213912.43831200001</v>
      </c>
      <c r="E195" s="384">
        <v>334883.84349</v>
      </c>
      <c r="F195" s="384">
        <v>18296.395453000001</v>
      </c>
      <c r="G195" s="384">
        <v>0.84986200000000001</v>
      </c>
      <c r="H195" s="384">
        <v>1337922.7970360001</v>
      </c>
      <c r="I195" s="384">
        <v>0</v>
      </c>
      <c r="J195" s="384">
        <v>959317.22850099998</v>
      </c>
      <c r="K195" s="384">
        <v>7.4681399487778073</v>
      </c>
      <c r="L195" s="384">
        <v>11.691509991205715</v>
      </c>
      <c r="M195" s="384">
        <v>0.63876623014268519</v>
      </c>
      <c r="N195" s="384">
        <v>2.9670496971714245E-5</v>
      </c>
      <c r="O195" s="384">
        <v>46.709741461371479</v>
      </c>
      <c r="P195" s="384">
        <v>0</v>
      </c>
      <c r="Q195" s="384">
        <v>33.491812698005347</v>
      </c>
      <c r="R195" s="159"/>
      <c r="S195" s="361"/>
      <c r="T195" s="361"/>
    </row>
    <row r="196" spans="1:20" s="160" customFormat="1">
      <c r="A196" s="228"/>
      <c r="B196" s="379" t="s">
        <v>141</v>
      </c>
      <c r="C196" s="384">
        <v>3485482.7246208619</v>
      </c>
      <c r="D196" s="384">
        <v>262714.29355300002</v>
      </c>
      <c r="E196" s="384">
        <v>371850.82317300001</v>
      </c>
      <c r="F196" s="384">
        <v>17269.546377999999</v>
      </c>
      <c r="G196" s="384">
        <v>8.6799660000000003</v>
      </c>
      <c r="H196" s="384">
        <v>1523048.621236</v>
      </c>
      <c r="I196" s="384">
        <v>0</v>
      </c>
      <c r="J196" s="384">
        <v>1310590.760314862</v>
      </c>
      <c r="K196" s="384">
        <v>7.5373861903612545</v>
      </c>
      <c r="L196" s="384">
        <v>10.668560212515429</v>
      </c>
      <c r="M196" s="384">
        <v>0.49547072077020604</v>
      </c>
      <c r="N196" s="384">
        <v>2.4903196158988783E-4</v>
      </c>
      <c r="O196" s="384">
        <v>43.696920672635713</v>
      </c>
      <c r="P196" s="384">
        <v>0</v>
      </c>
      <c r="Q196" s="384">
        <v>37.601413171755809</v>
      </c>
    </row>
    <row r="197" spans="1:20" s="160" customFormat="1">
      <c r="A197" s="228"/>
      <c r="B197" s="379" t="s">
        <v>142</v>
      </c>
      <c r="C197" s="384">
        <v>2691420.8221321539</v>
      </c>
      <c r="D197" s="384">
        <v>167055.827353</v>
      </c>
      <c r="E197" s="384">
        <v>244191.46286999999</v>
      </c>
      <c r="F197" s="384">
        <v>19796.931535</v>
      </c>
      <c r="G197" s="384">
        <v>0</v>
      </c>
      <c r="H197" s="384">
        <v>1095837.916192</v>
      </c>
      <c r="I197" s="384">
        <v>0</v>
      </c>
      <c r="J197" s="384">
        <v>1164538.684182154</v>
      </c>
      <c r="K197" s="384">
        <v>6.2069753633197253</v>
      </c>
      <c r="L197" s="384">
        <v>9.0729573339835632</v>
      </c>
      <c r="M197" s="384">
        <v>0.73555689887680942</v>
      </c>
      <c r="N197" s="384">
        <v>0</v>
      </c>
      <c r="O197" s="384">
        <v>40.715963374463051</v>
      </c>
      <c r="P197" s="384">
        <v>0</v>
      </c>
      <c r="Q197" s="384">
        <v>43.26854702935686</v>
      </c>
    </row>
    <row r="198" spans="1:20" s="160" customFormat="1">
      <c r="A198" s="228"/>
      <c r="B198" s="379" t="s">
        <v>143</v>
      </c>
      <c r="C198" s="378">
        <v>8512239.9327612985</v>
      </c>
      <c r="D198" s="378">
        <v>285420.47340299998</v>
      </c>
      <c r="E198" s="378">
        <v>349148.72093399998</v>
      </c>
      <c r="F198" s="378">
        <v>20713.862504000001</v>
      </c>
      <c r="G198" s="378">
        <v>0</v>
      </c>
      <c r="H198" s="378">
        <v>6501918.4444249999</v>
      </c>
      <c r="I198" s="384">
        <v>0</v>
      </c>
      <c r="J198" s="378">
        <v>1355038.4314952991</v>
      </c>
      <c r="K198" s="378">
        <v>3.353059543170231</v>
      </c>
      <c r="L198" s="378">
        <v>4.1017255586302426</v>
      </c>
      <c r="M198" s="378">
        <v>0.24334208936331755</v>
      </c>
      <c r="N198" s="378">
        <v>0</v>
      </c>
      <c r="O198" s="378">
        <v>76.383167013430651</v>
      </c>
      <c r="P198" s="384">
        <v>0</v>
      </c>
      <c r="Q198" s="378">
        <v>15.918705795405561</v>
      </c>
    </row>
    <row r="199" spans="1:20" s="160" customFormat="1">
      <c r="A199" s="228"/>
      <c r="B199" s="379" t="s">
        <v>144</v>
      </c>
      <c r="C199" s="378">
        <v>3014709.1602801839</v>
      </c>
      <c r="D199" s="378">
        <v>209315.88029999999</v>
      </c>
      <c r="E199" s="378">
        <v>310377.800881</v>
      </c>
      <c r="F199" s="378">
        <v>12196.460107000001</v>
      </c>
      <c r="G199" s="378">
        <v>0.812033</v>
      </c>
      <c r="H199" s="378">
        <v>1306267.688942</v>
      </c>
      <c r="I199" s="384">
        <v>0</v>
      </c>
      <c r="J199" s="378">
        <v>1176550.518017184</v>
      </c>
      <c r="K199" s="378">
        <v>6.9431533581350973</v>
      </c>
      <c r="L199" s="378">
        <v>10.295447566562402</v>
      </c>
      <c r="M199" s="378">
        <v>0.40456506609965903</v>
      </c>
      <c r="N199" s="378">
        <v>2.6935699492966363E-5</v>
      </c>
      <c r="O199" s="378">
        <v>43.32980793479252</v>
      </c>
      <c r="P199" s="384">
        <v>0</v>
      </c>
      <c r="Q199" s="378">
        <v>39.026999138710835</v>
      </c>
    </row>
    <row r="200" spans="1:20" s="160" customFormat="1">
      <c r="A200" s="228"/>
      <c r="B200" s="379" t="s">
        <v>145</v>
      </c>
      <c r="C200" s="378">
        <v>2581381.974809105</v>
      </c>
      <c r="D200" s="378">
        <v>216402.048014</v>
      </c>
      <c r="E200" s="378">
        <v>307272.14019599999</v>
      </c>
      <c r="F200" s="378">
        <v>26012.254789999999</v>
      </c>
      <c r="G200" s="378">
        <v>76.567627999999999</v>
      </c>
      <c r="H200" s="378">
        <v>1218273.3802199999</v>
      </c>
      <c r="I200" s="384">
        <v>0</v>
      </c>
      <c r="J200" s="378">
        <v>813345.58396110497</v>
      </c>
      <c r="K200" s="378">
        <v>8.3831858332396969</v>
      </c>
      <c r="L200" s="378">
        <v>11.903396831409383</v>
      </c>
      <c r="M200" s="378">
        <v>1.0076871630717739</v>
      </c>
      <c r="N200" s="378">
        <v>2.9661487043451686E-3</v>
      </c>
      <c r="O200" s="378">
        <v>47.19461870070942</v>
      </c>
      <c r="P200" s="384">
        <v>0</v>
      </c>
      <c r="Q200" s="378">
        <v>31.508145322865378</v>
      </c>
    </row>
    <row r="201" spans="1:20">
      <c r="A201" s="292"/>
      <c r="B201" s="196"/>
      <c r="C201" s="330"/>
      <c r="D201" s="330"/>
      <c r="E201" s="331"/>
      <c r="F201" s="332"/>
      <c r="G201" s="331"/>
      <c r="H201" s="330"/>
      <c r="I201" s="333"/>
      <c r="J201" s="333"/>
      <c r="K201" s="334"/>
      <c r="L201" s="334"/>
      <c r="M201" s="334"/>
      <c r="N201" s="334"/>
      <c r="O201" s="334"/>
      <c r="P201" s="334"/>
      <c r="Q201" s="334"/>
    </row>
  </sheetData>
  <mergeCells count="6">
    <mergeCell ref="A97:Q97"/>
    <mergeCell ref="A3:Q3"/>
    <mergeCell ref="A4:Q4"/>
    <mergeCell ref="C5:K5"/>
    <mergeCell ref="L5:Q5"/>
    <mergeCell ref="A96:Q96"/>
  </mergeCells>
  <phoneticPr fontId="5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6"/>
  <sheetViews>
    <sheetView zoomScale="74" workbookViewId="0">
      <selection activeCell="A15" sqref="A15"/>
    </sheetView>
  </sheetViews>
  <sheetFormatPr defaultRowHeight="14.4"/>
  <cols>
    <col min="1" max="1" width="45.44140625" bestFit="1" customWidth="1"/>
    <col min="2" max="2" width="24.6640625" bestFit="1" customWidth="1"/>
    <col min="3" max="4" width="22.88671875" bestFit="1" customWidth="1"/>
    <col min="5" max="5" width="24.6640625" bestFit="1" customWidth="1"/>
    <col min="6" max="6" width="37.6640625" bestFit="1" customWidth="1"/>
    <col min="7" max="7" width="13.33203125" bestFit="1" customWidth="1"/>
    <col min="8" max="8" width="11.5546875" bestFit="1" customWidth="1"/>
  </cols>
  <sheetData>
    <row r="1" spans="1:8" ht="21">
      <c r="A1" s="573" t="s">
        <v>386</v>
      </c>
      <c r="B1" s="573"/>
      <c r="C1" s="573"/>
      <c r="D1" s="573"/>
      <c r="E1" s="573"/>
      <c r="F1" s="573"/>
    </row>
    <row r="2" spans="1:8" ht="21">
      <c r="A2" s="574" t="s">
        <v>258</v>
      </c>
      <c r="B2" s="573"/>
      <c r="C2" s="573"/>
      <c r="D2" s="573"/>
      <c r="E2" s="573"/>
      <c r="F2" s="575"/>
    </row>
    <row r="3" spans="1:8" ht="21">
      <c r="A3" s="385"/>
      <c r="B3" s="386"/>
      <c r="C3" s="386"/>
      <c r="D3" s="386"/>
      <c r="E3" s="386"/>
      <c r="F3" s="387"/>
    </row>
    <row r="4" spans="1:8" ht="21">
      <c r="A4" s="385" t="s">
        <v>259</v>
      </c>
      <c r="B4" s="388" t="s">
        <v>387</v>
      </c>
      <c r="C4" s="388" t="s">
        <v>388</v>
      </c>
      <c r="D4" s="388" t="s">
        <v>389</v>
      </c>
      <c r="E4" s="388" t="s">
        <v>390</v>
      </c>
      <c r="F4" s="388" t="s">
        <v>4</v>
      </c>
    </row>
    <row r="5" spans="1:8" ht="21">
      <c r="A5" s="385" t="s">
        <v>260</v>
      </c>
      <c r="B5" s="82">
        <v>111787.88510733</v>
      </c>
      <c r="C5" s="82">
        <v>165731.27587881</v>
      </c>
      <c r="D5" s="82">
        <v>186452.59675837602</v>
      </c>
      <c r="E5" s="82">
        <v>463971.75774451601</v>
      </c>
      <c r="F5" s="389">
        <v>3.6551572829545416</v>
      </c>
      <c r="G5" s="87"/>
    </row>
    <row r="6" spans="1:8" ht="21">
      <c r="A6" s="385" t="s">
        <v>261</v>
      </c>
      <c r="B6" s="82">
        <v>68689.764885019991</v>
      </c>
      <c r="C6" s="82">
        <v>148409.47097701998</v>
      </c>
      <c r="D6" s="82">
        <v>112312.41142038901</v>
      </c>
      <c r="E6" s="82">
        <v>329411.64728242898</v>
      </c>
      <c r="F6" s="389">
        <v>2.5950962780743834</v>
      </c>
      <c r="G6" s="87"/>
    </row>
    <row r="7" spans="1:8" ht="21">
      <c r="A7" s="385" t="s">
        <v>262</v>
      </c>
      <c r="B7" s="82">
        <v>14309.013750690001</v>
      </c>
      <c r="C7" s="82">
        <v>10235.65932241</v>
      </c>
      <c r="D7" s="82">
        <v>11327.648628443001</v>
      </c>
      <c r="E7" s="82">
        <v>35872.321701542998</v>
      </c>
      <c r="F7" s="389">
        <v>0.28260120521405357</v>
      </c>
      <c r="G7" s="87"/>
    </row>
    <row r="8" spans="1:8" ht="21">
      <c r="A8" s="385" t="s">
        <v>263</v>
      </c>
      <c r="B8" s="82">
        <v>9691.4508745000003</v>
      </c>
      <c r="C8" s="82">
        <v>10139.407699040001</v>
      </c>
      <c r="D8" s="82">
        <v>11212.569319</v>
      </c>
      <c r="E8" s="82">
        <v>31043.427892539999</v>
      </c>
      <c r="F8" s="389">
        <v>0.24455930701664111</v>
      </c>
      <c r="G8" s="87"/>
    </row>
    <row r="9" spans="1:8" ht="21">
      <c r="A9" s="385" t="s">
        <v>264</v>
      </c>
      <c r="B9" s="82">
        <v>85507.08909678999</v>
      </c>
      <c r="C9" s="82">
        <v>78523.433009050001</v>
      </c>
      <c r="D9" s="82">
        <v>70933.734138261992</v>
      </c>
      <c r="E9" s="82">
        <v>234964.25624410197</v>
      </c>
      <c r="F9" s="389">
        <v>1.8510422199394689</v>
      </c>
      <c r="G9" s="87"/>
    </row>
    <row r="10" spans="1:8" ht="21">
      <c r="A10" s="385" t="s">
        <v>265</v>
      </c>
      <c r="B10" s="82">
        <v>3560711.4223710001</v>
      </c>
      <c r="C10" s="82">
        <v>3345174.3979180208</v>
      </c>
      <c r="D10" s="82">
        <v>3404818.1130187996</v>
      </c>
      <c r="E10" s="82">
        <v>10310703.933307821</v>
      </c>
      <c r="F10" s="389">
        <v>81.227453923974466</v>
      </c>
      <c r="G10" s="87"/>
      <c r="H10" s="87"/>
    </row>
    <row r="11" spans="1:8" ht="21">
      <c r="A11" s="385" t="s">
        <v>266</v>
      </c>
      <c r="B11" s="82">
        <v>290376.26995016</v>
      </c>
      <c r="C11" s="82">
        <v>509766.353491752</v>
      </c>
      <c r="D11" s="82">
        <v>487509.53566073201</v>
      </c>
      <c r="E11" s="82">
        <v>1287652.1591026441</v>
      </c>
      <c r="F11" s="389">
        <v>10.144089782826441</v>
      </c>
      <c r="G11" s="87"/>
    </row>
    <row r="12" spans="1:8" ht="21">
      <c r="A12" s="390" t="s">
        <v>173</v>
      </c>
      <c r="B12" s="391">
        <v>4141072.8960354896</v>
      </c>
      <c r="C12" s="391">
        <v>4267979.9982961034</v>
      </c>
      <c r="D12" s="391">
        <v>4284566.6089440016</v>
      </c>
      <c r="E12" s="391">
        <v>12693619.503275596</v>
      </c>
      <c r="F12" s="391">
        <v>100</v>
      </c>
      <c r="G12" s="87"/>
    </row>
    <row r="13" spans="1:8" ht="21">
      <c r="A13" s="385"/>
      <c r="B13" s="388"/>
      <c r="C13" s="388"/>
      <c r="D13" s="388"/>
      <c r="E13" s="388"/>
      <c r="F13" s="386"/>
      <c r="G13" s="87"/>
    </row>
    <row r="14" spans="1:8" ht="21">
      <c r="A14" s="574" t="s">
        <v>237</v>
      </c>
      <c r="B14" s="573"/>
      <c r="C14" s="573"/>
      <c r="D14" s="573"/>
      <c r="E14" s="573"/>
      <c r="F14" s="575"/>
      <c r="G14" s="87"/>
    </row>
    <row r="15" spans="1:8" ht="21">
      <c r="A15" s="392"/>
      <c r="B15" s="386"/>
      <c r="C15" s="386"/>
      <c r="D15" s="393"/>
      <c r="E15" s="386"/>
      <c r="F15" s="387"/>
      <c r="G15" s="87"/>
    </row>
    <row r="16" spans="1:8" ht="21">
      <c r="A16" s="385" t="s">
        <v>259</v>
      </c>
      <c r="B16" s="388" t="s">
        <v>387</v>
      </c>
      <c r="C16" s="388" t="s">
        <v>388</v>
      </c>
      <c r="D16" s="388" t="s">
        <v>389</v>
      </c>
      <c r="E16" s="388" t="s">
        <v>390</v>
      </c>
      <c r="F16" s="394" t="s">
        <v>36</v>
      </c>
      <c r="G16" s="87"/>
    </row>
    <row r="17" spans="1:7" ht="21">
      <c r="A17" s="385" t="s">
        <v>260</v>
      </c>
      <c r="B17" s="395">
        <v>285420.47340299998</v>
      </c>
      <c r="C17" s="395">
        <v>209315.88029999999</v>
      </c>
      <c r="D17" s="395">
        <v>216402.048014</v>
      </c>
      <c r="E17" s="82">
        <v>711138.40171699994</v>
      </c>
      <c r="F17" s="386">
        <v>5.0405565215116708</v>
      </c>
      <c r="G17" s="87"/>
    </row>
    <row r="18" spans="1:7" ht="21">
      <c r="A18" s="385" t="s">
        <v>261</v>
      </c>
      <c r="B18" s="395">
        <v>349148.72093399998</v>
      </c>
      <c r="C18" s="395">
        <v>310377.800881</v>
      </c>
      <c r="D18" s="395">
        <v>307272.14019599999</v>
      </c>
      <c r="E18" s="82">
        <v>966798.66201099998</v>
      </c>
      <c r="F18" s="386">
        <v>6.852679153625024</v>
      </c>
      <c r="G18" s="87"/>
    </row>
    <row r="19" spans="1:7" ht="21">
      <c r="A19" s="385" t="s">
        <v>262</v>
      </c>
      <c r="B19" s="395">
        <v>20713.862504000001</v>
      </c>
      <c r="C19" s="395">
        <v>12196.460107000001</v>
      </c>
      <c r="D19" s="395">
        <v>26012.254789999999</v>
      </c>
      <c r="E19" s="82">
        <v>58922.577401000002</v>
      </c>
      <c r="F19" s="386">
        <v>0.41764385254092917</v>
      </c>
      <c r="G19" s="87"/>
    </row>
    <row r="20" spans="1:7" ht="21">
      <c r="A20" s="385" t="s">
        <v>263</v>
      </c>
      <c r="B20" s="395">
        <v>0</v>
      </c>
      <c r="C20" s="395">
        <v>0.812033</v>
      </c>
      <c r="D20" s="395">
        <v>76.567627999999999</v>
      </c>
      <c r="E20" s="82">
        <v>77.379660999999999</v>
      </c>
      <c r="F20" s="386">
        <v>5.484678565300271E-4</v>
      </c>
      <c r="G20" s="336"/>
    </row>
    <row r="21" spans="1:7" ht="21">
      <c r="A21" s="385" t="s">
        <v>264</v>
      </c>
      <c r="B21" s="395">
        <v>6501918.4444249999</v>
      </c>
      <c r="C21" s="395">
        <v>1306267.688942</v>
      </c>
      <c r="D21" s="395">
        <v>1218273.3802199999</v>
      </c>
      <c r="E21" s="82">
        <v>9026459.5135869998</v>
      </c>
      <c r="F21" s="386">
        <v>63.979640612177569</v>
      </c>
      <c r="G21" s="87"/>
    </row>
    <row r="22" spans="1:7" ht="21">
      <c r="A22" s="385" t="s">
        <v>265</v>
      </c>
      <c r="B22" s="395">
        <v>0</v>
      </c>
      <c r="C22" s="395">
        <v>0</v>
      </c>
      <c r="D22" s="395">
        <v>0</v>
      </c>
      <c r="E22" s="82">
        <v>0</v>
      </c>
      <c r="F22" s="386">
        <v>0</v>
      </c>
      <c r="G22" s="87"/>
    </row>
    <row r="23" spans="1:7" ht="21">
      <c r="A23" s="385" t="s">
        <v>267</v>
      </c>
      <c r="B23" s="395">
        <v>1355038.4314952991</v>
      </c>
      <c r="C23" s="395">
        <v>1176550.518017184</v>
      </c>
      <c r="D23" s="395">
        <v>813345.58396110497</v>
      </c>
      <c r="E23" s="82">
        <v>3344934.5334735881</v>
      </c>
      <c r="F23" s="386">
        <v>23.708931392288278</v>
      </c>
      <c r="G23" s="87"/>
    </row>
    <row r="24" spans="1:7" ht="21">
      <c r="A24" s="390" t="s">
        <v>173</v>
      </c>
      <c r="B24" s="391">
        <v>8512239.9327612985</v>
      </c>
      <c r="C24" s="391">
        <v>3014709.1602801839</v>
      </c>
      <c r="D24" s="391">
        <v>2581381.974809105</v>
      </c>
      <c r="E24" s="391">
        <v>14108331.067850588</v>
      </c>
      <c r="F24" s="391">
        <v>100</v>
      </c>
      <c r="G24" s="87"/>
    </row>
    <row r="25" spans="1:7" ht="21">
      <c r="A25" s="385"/>
      <c r="B25" s="396"/>
      <c r="C25" s="397"/>
      <c r="D25" s="397"/>
      <c r="E25" s="397"/>
      <c r="F25" s="398"/>
    </row>
    <row r="26" spans="1:7" ht="21">
      <c r="A26" s="574" t="s">
        <v>268</v>
      </c>
      <c r="B26" s="573"/>
      <c r="C26" s="573"/>
      <c r="D26" s="573"/>
      <c r="E26" s="573"/>
      <c r="F26" s="575"/>
    </row>
    <row r="27" spans="1:7" ht="21">
      <c r="A27" s="392"/>
      <c r="B27" s="386"/>
      <c r="C27" s="386"/>
      <c r="D27" s="386"/>
      <c r="E27" s="386"/>
      <c r="F27" s="386"/>
    </row>
    <row r="28" spans="1:7" ht="21">
      <c r="A28" s="385" t="s">
        <v>259</v>
      </c>
      <c r="B28" s="388" t="s">
        <v>387</v>
      </c>
      <c r="C28" s="388" t="s">
        <v>388</v>
      </c>
      <c r="D28" s="388" t="s">
        <v>389</v>
      </c>
      <c r="E28" s="388" t="s">
        <v>390</v>
      </c>
      <c r="F28" s="388" t="s">
        <v>269</v>
      </c>
    </row>
    <row r="29" spans="1:7" ht="21">
      <c r="A29" s="399" t="s">
        <v>260</v>
      </c>
      <c r="B29" s="395">
        <v>397208.35851032997</v>
      </c>
      <c r="C29" s="395">
        <v>375047.15617880999</v>
      </c>
      <c r="D29" s="395">
        <v>402854.64477237605</v>
      </c>
      <c r="E29" s="395">
        <v>1175110.159461516</v>
      </c>
      <c r="F29" s="395">
        <v>4.3844202918852684</v>
      </c>
    </row>
    <row r="30" spans="1:7" ht="21">
      <c r="A30" s="399" t="s">
        <v>261</v>
      </c>
      <c r="B30" s="395">
        <v>417838.48581901996</v>
      </c>
      <c r="C30" s="395">
        <v>458787.27185801999</v>
      </c>
      <c r="D30" s="395">
        <v>419584.55161638901</v>
      </c>
      <c r="E30" s="395">
        <v>1296210.3092934289</v>
      </c>
      <c r="F30" s="395">
        <v>4.8362536370387907</v>
      </c>
    </row>
    <row r="31" spans="1:7" ht="21">
      <c r="A31" s="399" t="s">
        <v>262</v>
      </c>
      <c r="B31" s="395">
        <v>35022.876254690003</v>
      </c>
      <c r="C31" s="395">
        <v>22432.119429409999</v>
      </c>
      <c r="D31" s="395">
        <v>37339.903418442998</v>
      </c>
      <c r="E31" s="395">
        <v>94794.899102543</v>
      </c>
      <c r="F31" s="395">
        <v>0.353686567889823</v>
      </c>
    </row>
    <row r="32" spans="1:7" ht="21">
      <c r="A32" s="399" t="s">
        <v>263</v>
      </c>
      <c r="B32" s="395">
        <v>9691.4508745000003</v>
      </c>
      <c r="C32" s="395">
        <v>10140.219732040001</v>
      </c>
      <c r="D32" s="395">
        <v>11289.136947000001</v>
      </c>
      <c r="E32" s="395">
        <v>31120.807553539998</v>
      </c>
      <c r="F32" s="395">
        <v>0.11611396517933487</v>
      </c>
    </row>
    <row r="33" spans="1:6" ht="21">
      <c r="A33" s="399" t="s">
        <v>264</v>
      </c>
      <c r="B33" s="395">
        <v>6587425.5335217901</v>
      </c>
      <c r="C33" s="395">
        <v>1384791.1219510501</v>
      </c>
      <c r="D33" s="395">
        <v>1289207.1143582619</v>
      </c>
      <c r="E33" s="395">
        <v>9261423.7698311023</v>
      </c>
      <c r="F33" s="395">
        <v>34.55503637786893</v>
      </c>
    </row>
    <row r="34" spans="1:6" ht="21">
      <c r="A34" s="399" t="s">
        <v>265</v>
      </c>
      <c r="B34" s="395">
        <v>3560711.4223710001</v>
      </c>
      <c r="C34" s="395">
        <v>3345174.3979180208</v>
      </c>
      <c r="D34" s="395">
        <v>3404818.1130187996</v>
      </c>
      <c r="E34" s="395">
        <v>10310703.933307821</v>
      </c>
      <c r="F34" s="395">
        <v>38.469975929347363</v>
      </c>
    </row>
    <row r="35" spans="1:6" ht="21">
      <c r="A35" s="399" t="s">
        <v>270</v>
      </c>
      <c r="B35" s="395">
        <v>1645414.7014454592</v>
      </c>
      <c r="C35" s="395">
        <v>1686316.8715089359</v>
      </c>
      <c r="D35" s="395">
        <v>1300855.119621837</v>
      </c>
      <c r="E35" s="395">
        <v>4632586.6925762324</v>
      </c>
      <c r="F35" s="395">
        <v>17.284513230790491</v>
      </c>
    </row>
    <row r="36" spans="1:6" ht="21">
      <c r="A36" s="400" t="s">
        <v>173</v>
      </c>
      <c r="B36" s="391">
        <v>12653312.828796787</v>
      </c>
      <c r="C36" s="391">
        <v>7282689.1585762873</v>
      </c>
      <c r="D36" s="391">
        <v>6865948.5837531071</v>
      </c>
      <c r="E36" s="391">
        <v>26801950.571126182</v>
      </c>
      <c r="F36" s="391">
        <v>100.00000000000001</v>
      </c>
    </row>
    <row r="37" spans="1:6">
      <c r="A37" s="332"/>
      <c r="B37" s="337"/>
      <c r="C37" s="337"/>
      <c r="D37" s="337"/>
      <c r="E37" s="332"/>
      <c r="F37" s="332"/>
    </row>
    <row r="38" spans="1:6">
      <c r="E38" s="18"/>
      <c r="F38" s="338"/>
    </row>
    <row r="39" spans="1:6">
      <c r="B39" s="159"/>
      <c r="C39" s="159"/>
      <c r="D39" s="159"/>
      <c r="E39" s="159"/>
    </row>
    <row r="40" spans="1:6">
      <c r="B40" s="159"/>
      <c r="C40" s="159"/>
      <c r="D40" s="159"/>
      <c r="E40" s="159"/>
    </row>
    <row r="41" spans="1:6">
      <c r="B41" s="159"/>
      <c r="C41" s="159"/>
      <c r="D41" s="159"/>
      <c r="E41" s="159"/>
    </row>
    <row r="42" spans="1:6">
      <c r="B42" s="159"/>
      <c r="C42" s="159"/>
      <c r="D42" s="159"/>
      <c r="E42" s="159"/>
    </row>
    <row r="43" spans="1:6">
      <c r="B43" s="159"/>
      <c r="C43" s="159"/>
      <c r="D43" s="159"/>
      <c r="E43" s="159"/>
    </row>
    <row r="44" spans="1:6">
      <c r="B44" s="159"/>
      <c r="C44" s="159"/>
      <c r="D44" s="159"/>
      <c r="E44" s="159"/>
    </row>
    <row r="45" spans="1:6">
      <c r="B45" s="159"/>
      <c r="C45" s="159"/>
      <c r="D45" s="159"/>
      <c r="E45" s="159"/>
    </row>
    <row r="46" spans="1:6">
      <c r="B46" s="159"/>
      <c r="C46" s="159"/>
      <c r="D46" s="159"/>
      <c r="E46" s="159"/>
    </row>
  </sheetData>
  <mergeCells count="4">
    <mergeCell ref="A1:F1"/>
    <mergeCell ref="A2:F2"/>
    <mergeCell ref="A14:F14"/>
    <mergeCell ref="A26:F26"/>
  </mergeCells>
  <phoneticPr fontId="5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25"/>
  <sheetViews>
    <sheetView workbookViewId="0"/>
  </sheetViews>
  <sheetFormatPr defaultRowHeight="14.4"/>
  <cols>
    <col min="1" max="1" width="24" customWidth="1"/>
    <col min="2" max="2" width="94.88671875" bestFit="1" customWidth="1"/>
    <col min="3" max="3" width="16.44140625" bestFit="1" customWidth="1"/>
    <col min="5" max="5" width="11.5546875" bestFit="1" customWidth="1"/>
    <col min="7" max="7" width="11" bestFit="1" customWidth="1"/>
  </cols>
  <sheetData>
    <row r="1" spans="1:3" ht="40.200000000000003" customHeight="1">
      <c r="A1" s="11"/>
      <c r="B1" s="11" t="s">
        <v>391</v>
      </c>
      <c r="C1" s="121"/>
    </row>
    <row r="2" spans="1:3" ht="40.200000000000003" customHeight="1">
      <c r="A2" s="121"/>
      <c r="B2" s="121"/>
      <c r="C2" s="278"/>
    </row>
    <row r="3" spans="1:3" ht="40.200000000000003" customHeight="1">
      <c r="A3" s="121"/>
      <c r="B3" s="122" t="s">
        <v>392</v>
      </c>
      <c r="C3" s="401"/>
    </row>
    <row r="4" spans="1:3" ht="40.200000000000003" customHeight="1">
      <c r="A4" s="11" t="s">
        <v>51</v>
      </c>
      <c r="B4" s="11" t="s">
        <v>1</v>
      </c>
      <c r="C4" s="140" t="s">
        <v>271</v>
      </c>
    </row>
    <row r="5" spans="1:3" ht="40.200000000000003" customHeight="1">
      <c r="A5" s="10" t="s">
        <v>17</v>
      </c>
      <c r="B5" s="11" t="s">
        <v>18</v>
      </c>
      <c r="C5" s="403">
        <v>124487.03611345</v>
      </c>
    </row>
    <row r="6" spans="1:3" ht="40.200000000000003" customHeight="1">
      <c r="A6" s="10" t="s">
        <v>23</v>
      </c>
      <c r="B6" s="11" t="s">
        <v>24</v>
      </c>
      <c r="C6" s="403">
        <v>100664.80179159</v>
      </c>
    </row>
    <row r="7" spans="1:3" ht="40.200000000000003" customHeight="1">
      <c r="A7" s="10" t="s">
        <v>272</v>
      </c>
      <c r="B7" s="11" t="s">
        <v>273</v>
      </c>
      <c r="C7" s="403">
        <v>67312.624723679997</v>
      </c>
    </row>
    <row r="8" spans="1:3" ht="40.200000000000003" customHeight="1">
      <c r="A8" s="10" t="s">
        <v>405</v>
      </c>
      <c r="B8" s="11" t="s">
        <v>406</v>
      </c>
      <c r="C8" s="403">
        <v>56199.711176429999</v>
      </c>
    </row>
    <row r="9" spans="1:3" ht="40.200000000000003" customHeight="1">
      <c r="A9" s="10" t="s">
        <v>408</v>
      </c>
      <c r="B9" s="11" t="s">
        <v>409</v>
      </c>
      <c r="C9" s="403">
        <v>23524.618898380002</v>
      </c>
    </row>
    <row r="10" spans="1:3" ht="40.200000000000003" customHeight="1">
      <c r="A10" s="10" t="s">
        <v>27</v>
      </c>
      <c r="B10" s="11" t="s">
        <v>28</v>
      </c>
      <c r="C10" s="403">
        <v>17413.586591660001</v>
      </c>
    </row>
    <row r="11" spans="1:3" ht="40.200000000000003" customHeight="1">
      <c r="A11" s="10" t="s">
        <v>433</v>
      </c>
      <c r="B11" s="11" t="s">
        <v>446</v>
      </c>
      <c r="C11" s="403">
        <v>14427.1585201</v>
      </c>
    </row>
    <row r="12" spans="1:3" ht="40.200000000000003" customHeight="1">
      <c r="A12" s="10" t="s">
        <v>434</v>
      </c>
      <c r="B12" s="11" t="s">
        <v>447</v>
      </c>
      <c r="C12" s="403">
        <v>10104.543435790001</v>
      </c>
    </row>
    <row r="13" spans="1:3" ht="40.200000000000003" customHeight="1">
      <c r="A13" s="10" t="s">
        <v>435</v>
      </c>
      <c r="B13" s="11" t="s">
        <v>448</v>
      </c>
      <c r="C13" s="403">
        <v>9487.4507204099991</v>
      </c>
    </row>
    <row r="14" spans="1:3" ht="40.200000000000003" customHeight="1">
      <c r="A14" s="10" t="s">
        <v>13</v>
      </c>
      <c r="B14" s="11" t="s">
        <v>14</v>
      </c>
      <c r="C14" s="403">
        <v>8177.2751363799998</v>
      </c>
    </row>
    <row r="15" spans="1:3" ht="40.200000000000003" customHeight="1">
      <c r="A15" s="10" t="s">
        <v>436</v>
      </c>
      <c r="B15" s="11" t="s">
        <v>449</v>
      </c>
      <c r="C15" s="403">
        <v>8119.7629891999995</v>
      </c>
    </row>
    <row r="16" spans="1:3" ht="40.200000000000003" customHeight="1">
      <c r="A16" s="10" t="s">
        <v>437</v>
      </c>
      <c r="B16" s="11" t="s">
        <v>450</v>
      </c>
      <c r="C16" s="403">
        <v>5060.2109774799992</v>
      </c>
    </row>
    <row r="17" spans="1:3" ht="40.200000000000003" customHeight="1">
      <c r="A17" s="10" t="s">
        <v>438</v>
      </c>
      <c r="B17" s="11" t="s">
        <v>451</v>
      </c>
      <c r="C17" s="403">
        <v>3147.8399728200002</v>
      </c>
    </row>
    <row r="18" spans="1:3" ht="40.200000000000003" customHeight="1">
      <c r="A18" s="10" t="s">
        <v>439</v>
      </c>
      <c r="B18" s="11" t="s">
        <v>452</v>
      </c>
      <c r="C18" s="403">
        <v>2900.6787738000003</v>
      </c>
    </row>
    <row r="19" spans="1:3" ht="40.200000000000003" customHeight="1">
      <c r="A19" s="10" t="s">
        <v>440</v>
      </c>
      <c r="B19" s="11" t="s">
        <v>453</v>
      </c>
      <c r="C19" s="403">
        <v>2612.2265613000004</v>
      </c>
    </row>
    <row r="20" spans="1:3" ht="40.200000000000003" customHeight="1">
      <c r="A20" s="10" t="s">
        <v>441</v>
      </c>
      <c r="B20" s="11" t="s">
        <v>454</v>
      </c>
      <c r="C20" s="403">
        <v>1474.5896235099999</v>
      </c>
    </row>
    <row r="21" spans="1:3" ht="40.200000000000003" customHeight="1">
      <c r="A21" s="10" t="s">
        <v>442</v>
      </c>
      <c r="B21" s="11" t="s">
        <v>455</v>
      </c>
      <c r="C21" s="403">
        <v>1366.6844423</v>
      </c>
    </row>
    <row r="22" spans="1:3" ht="40.200000000000003" customHeight="1">
      <c r="A22" s="10" t="s">
        <v>443</v>
      </c>
      <c r="B22" s="11" t="s">
        <v>456</v>
      </c>
      <c r="C22" s="403">
        <v>1042.39716103</v>
      </c>
    </row>
    <row r="23" spans="1:3" ht="40.200000000000003" customHeight="1">
      <c r="A23" s="10" t="s">
        <v>444</v>
      </c>
      <c r="B23" s="11" t="s">
        <v>457</v>
      </c>
      <c r="C23" s="403">
        <v>959.01500145</v>
      </c>
    </row>
    <row r="24" spans="1:3" ht="40.200000000000003" customHeight="1">
      <c r="A24" s="10" t="s">
        <v>445</v>
      </c>
      <c r="B24" s="11" t="s">
        <v>458</v>
      </c>
      <c r="C24" s="403">
        <v>756.96115866999992</v>
      </c>
    </row>
    <row r="25" spans="1:3">
      <c r="C25" s="1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B9" sqref="B9"/>
    </sheetView>
  </sheetViews>
  <sheetFormatPr defaultRowHeight="14.4"/>
  <cols>
    <col min="1" max="1" width="10.109375" style="183" bestFit="1" customWidth="1"/>
    <col min="2" max="2" width="28.33203125" style="183" customWidth="1"/>
    <col min="3" max="3" width="12.44140625" style="183" customWidth="1"/>
    <col min="4" max="4" width="14.5546875" style="344" bestFit="1" customWidth="1"/>
    <col min="5" max="5" width="14.6640625" style="344" bestFit="1" customWidth="1"/>
    <col min="6" max="6" width="18" style="344" bestFit="1" customWidth="1"/>
    <col min="7" max="7" width="15.6640625" style="344" bestFit="1" customWidth="1"/>
    <col min="8" max="8" width="14.33203125" style="183" bestFit="1" customWidth="1"/>
    <col min="9" max="9" width="13.44140625" bestFit="1" customWidth="1"/>
    <col min="10" max="10" width="17.33203125" customWidth="1"/>
    <col min="11" max="11" width="14.33203125" bestFit="1" customWidth="1"/>
    <col min="12" max="12" width="13.44140625" bestFit="1" customWidth="1"/>
    <col min="13" max="14" width="13.33203125" bestFit="1" customWidth="1"/>
  </cols>
  <sheetData>
    <row r="1" spans="1:14" ht="15.6">
      <c r="B1" s="576" t="s">
        <v>393</v>
      </c>
      <c r="C1" s="576"/>
      <c r="D1" s="576"/>
      <c r="E1" s="576"/>
      <c r="F1" s="576"/>
      <c r="G1" s="576"/>
    </row>
    <row r="2" spans="1:14" ht="15.6">
      <c r="B2" s="340" t="s">
        <v>274</v>
      </c>
      <c r="C2" s="340" t="s">
        <v>275</v>
      </c>
      <c r="D2" s="335" t="s">
        <v>387</v>
      </c>
      <c r="E2" s="335" t="s">
        <v>388</v>
      </c>
      <c r="F2" s="335" t="s">
        <v>389</v>
      </c>
      <c r="G2" s="335" t="s">
        <v>390</v>
      </c>
    </row>
    <row r="3" spans="1:14" ht="15.6">
      <c r="B3" s="340" t="s">
        <v>276</v>
      </c>
      <c r="C3" s="404" t="s">
        <v>112</v>
      </c>
      <c r="D3" s="384">
        <v>4141072.8960354901</v>
      </c>
      <c r="E3" s="384">
        <v>4267979.9982961025</v>
      </c>
      <c r="F3" s="384">
        <v>4284566.6089440016</v>
      </c>
      <c r="G3" s="384">
        <v>12693619.503275594</v>
      </c>
      <c r="H3" s="365"/>
      <c r="I3" s="365"/>
      <c r="J3" s="365"/>
      <c r="K3" s="365"/>
      <c r="L3" s="365"/>
    </row>
    <row r="4" spans="1:14" ht="15.6">
      <c r="B4" s="291"/>
      <c r="C4" s="329" t="s">
        <v>277</v>
      </c>
      <c r="D4" s="342">
        <v>426741.10452887998</v>
      </c>
      <c r="E4" s="342">
        <v>448828.49920845003</v>
      </c>
      <c r="F4" s="342">
        <v>385369.45240160899</v>
      </c>
      <c r="G4" s="342">
        <v>1260939.056138939</v>
      </c>
      <c r="H4" s="341"/>
      <c r="I4" s="341"/>
      <c r="J4" s="341"/>
      <c r="K4" s="341"/>
    </row>
    <row r="5" spans="1:14" ht="15.6">
      <c r="B5" s="291"/>
      <c r="C5" s="329" t="s">
        <v>278</v>
      </c>
      <c r="D5" s="342">
        <v>734984.21327806998</v>
      </c>
      <c r="E5" s="342">
        <v>650570.71783555008</v>
      </c>
      <c r="F5" s="342">
        <v>735199.84859524691</v>
      </c>
      <c r="G5" s="342">
        <v>2120754.779708867</v>
      </c>
      <c r="H5" s="341"/>
      <c r="I5" s="341"/>
      <c r="J5" s="341"/>
      <c r="K5" s="341"/>
      <c r="L5" s="185"/>
      <c r="M5" s="185"/>
      <c r="N5" s="185"/>
    </row>
    <row r="6" spans="1:14" ht="15.6">
      <c r="B6" s="291"/>
      <c r="C6" s="329" t="s">
        <v>279</v>
      </c>
      <c r="D6" s="342">
        <v>883783.23942747002</v>
      </c>
      <c r="E6" s="342">
        <v>1126938.4734472299</v>
      </c>
      <c r="F6" s="342">
        <v>1261945.770897832</v>
      </c>
      <c r="G6" s="342">
        <v>3272667.4837725321</v>
      </c>
      <c r="H6" s="341"/>
      <c r="I6" s="341"/>
      <c r="J6" s="341"/>
      <c r="K6" s="341"/>
      <c r="L6" s="185"/>
      <c r="M6" s="185"/>
      <c r="N6" s="185"/>
    </row>
    <row r="7" spans="1:14" ht="15.6">
      <c r="B7" s="291"/>
      <c r="C7" s="329" t="s">
        <v>280</v>
      </c>
      <c r="D7" s="342">
        <v>2091213.71623427</v>
      </c>
      <c r="E7" s="342">
        <v>2036987.6396348798</v>
      </c>
      <c r="F7" s="342">
        <v>1830039.409820644</v>
      </c>
      <c r="G7" s="342">
        <v>5958240.765689794</v>
      </c>
      <c r="H7" s="341"/>
      <c r="I7" s="341"/>
      <c r="J7" s="341"/>
      <c r="K7" s="341"/>
      <c r="L7" s="185"/>
      <c r="M7" s="185"/>
      <c r="N7" s="185"/>
    </row>
    <row r="8" spans="1:14" ht="15.6">
      <c r="A8" s="212"/>
      <c r="B8" s="291"/>
      <c r="C8" s="329" t="s">
        <v>281</v>
      </c>
      <c r="D8" s="342">
        <v>4350.6225668000006</v>
      </c>
      <c r="E8" s="342">
        <v>4654.668169992</v>
      </c>
      <c r="F8" s="342">
        <v>72012.127228669997</v>
      </c>
      <c r="G8" s="342">
        <v>81017.417965462009</v>
      </c>
      <c r="H8" s="341"/>
      <c r="I8" s="341"/>
      <c r="J8" s="341"/>
      <c r="K8" s="341"/>
      <c r="L8" s="185"/>
      <c r="M8" s="185"/>
      <c r="N8" s="185"/>
    </row>
    <row r="9" spans="1:14" ht="15.6">
      <c r="B9" s="340" t="s">
        <v>260</v>
      </c>
      <c r="C9" s="404" t="s">
        <v>112</v>
      </c>
      <c r="D9" s="384">
        <v>111787.88510733002</v>
      </c>
      <c r="E9" s="384">
        <v>165731.27587881</v>
      </c>
      <c r="F9" s="384">
        <v>186452.59675837599</v>
      </c>
      <c r="G9" s="384">
        <v>463971.75774451601</v>
      </c>
      <c r="H9" s="341"/>
      <c r="I9" s="341"/>
      <c r="J9" s="341"/>
      <c r="K9" s="341"/>
      <c r="L9" s="185"/>
      <c r="M9" s="185"/>
      <c r="N9" s="185"/>
    </row>
    <row r="10" spans="1:14" ht="15.6">
      <c r="B10" s="329"/>
      <c r="C10" s="329" t="s">
        <v>277</v>
      </c>
      <c r="D10" s="288">
        <v>2588.83940209</v>
      </c>
      <c r="E10" s="288">
        <v>904.39532812999994</v>
      </c>
      <c r="F10" s="288">
        <v>5385.9744751799999</v>
      </c>
      <c r="G10" s="342">
        <v>8879.2092054000004</v>
      </c>
      <c r="H10" s="341"/>
      <c r="I10" s="341"/>
      <c r="J10" s="341"/>
      <c r="K10" s="341"/>
      <c r="L10" s="185"/>
      <c r="M10" s="185"/>
      <c r="N10" s="185"/>
    </row>
    <row r="11" spans="1:14" ht="15.6">
      <c r="A11" s="212"/>
      <c r="B11" s="329"/>
      <c r="C11" s="329" t="s">
        <v>278</v>
      </c>
      <c r="D11" s="288">
        <v>7051.6453759399992</v>
      </c>
      <c r="E11" s="288">
        <v>6735.9210385699998</v>
      </c>
      <c r="F11" s="288">
        <v>6187.6731575799995</v>
      </c>
      <c r="G11" s="342">
        <v>19975.239572089999</v>
      </c>
      <c r="H11" s="341"/>
      <c r="I11" s="341"/>
      <c r="J11" s="341"/>
      <c r="K11" s="341"/>
      <c r="L11" s="185"/>
      <c r="M11" s="185"/>
      <c r="N11" s="185"/>
    </row>
    <row r="12" spans="1:14" ht="15.6">
      <c r="B12" s="329"/>
      <c r="C12" s="329" t="s">
        <v>279</v>
      </c>
      <c r="D12" s="288">
        <v>69030.526710000006</v>
      </c>
      <c r="E12" s="288">
        <v>100155.40926658</v>
      </c>
      <c r="F12" s="288">
        <v>101464.951058326</v>
      </c>
      <c r="G12" s="342">
        <v>270650.88703490602</v>
      </c>
      <c r="H12" s="341"/>
      <c r="I12" s="341"/>
      <c r="J12" s="341"/>
      <c r="K12" s="341"/>
      <c r="L12" s="185"/>
      <c r="M12" s="185"/>
      <c r="N12" s="185"/>
    </row>
    <row r="13" spans="1:14" ht="15.6">
      <c r="B13" s="329"/>
      <c r="C13" s="329" t="s">
        <v>280</v>
      </c>
      <c r="D13" s="288">
        <v>32987.035901700001</v>
      </c>
      <c r="E13" s="288">
        <v>57925.069145529997</v>
      </c>
      <c r="F13" s="288">
        <v>73318.575300839992</v>
      </c>
      <c r="G13" s="342">
        <v>164230.68034807002</v>
      </c>
      <c r="H13" s="341"/>
      <c r="I13" s="341"/>
      <c r="J13" s="341"/>
      <c r="K13" s="341"/>
    </row>
    <row r="14" spans="1:14" ht="15.6">
      <c r="B14" s="329"/>
      <c r="C14" s="329" t="s">
        <v>281</v>
      </c>
      <c r="D14" s="288">
        <v>129.83771759999999</v>
      </c>
      <c r="E14" s="288">
        <v>10.4811</v>
      </c>
      <c r="F14" s="288">
        <v>95.422766449999997</v>
      </c>
      <c r="G14" s="342">
        <v>235.74158405</v>
      </c>
      <c r="H14" s="341"/>
      <c r="I14" s="341"/>
      <c r="J14" s="341"/>
      <c r="K14" s="341"/>
    </row>
    <row r="15" spans="1:14" ht="15.6">
      <c r="B15" s="340" t="s">
        <v>261</v>
      </c>
      <c r="C15" s="404" t="s">
        <v>112</v>
      </c>
      <c r="D15" s="384">
        <v>68689.764885020006</v>
      </c>
      <c r="E15" s="384">
        <v>148409.47097701998</v>
      </c>
      <c r="F15" s="384">
        <v>112312.41142038898</v>
      </c>
      <c r="G15" s="384">
        <v>329411.64728242898</v>
      </c>
      <c r="H15" s="341"/>
      <c r="I15" s="341"/>
      <c r="J15" s="341"/>
      <c r="K15" s="341"/>
      <c r="L15" s="343"/>
      <c r="M15" s="343"/>
    </row>
    <row r="16" spans="1:14" ht="15.6">
      <c r="B16" s="329"/>
      <c r="C16" s="329" t="s">
        <v>277</v>
      </c>
      <c r="D16" s="288">
        <v>4250.0356743399998</v>
      </c>
      <c r="E16" s="288">
        <v>14747.89053452</v>
      </c>
      <c r="F16" s="288">
        <v>15666.240783656</v>
      </c>
      <c r="G16" s="342">
        <v>34664.166992516002</v>
      </c>
      <c r="H16" s="341"/>
      <c r="I16" s="341"/>
      <c r="J16" s="341"/>
      <c r="K16" s="341"/>
      <c r="L16" s="343"/>
      <c r="M16" s="343"/>
    </row>
    <row r="17" spans="2:13" ht="15.6">
      <c r="B17" s="329"/>
      <c r="C17" s="329" t="s">
        <v>278</v>
      </c>
      <c r="D17" s="288">
        <v>42243.413841460002</v>
      </c>
      <c r="E17" s="288">
        <v>112093.35412077</v>
      </c>
      <c r="F17" s="288">
        <v>53838.022623946999</v>
      </c>
      <c r="G17" s="342">
        <v>208174.790586177</v>
      </c>
      <c r="H17" s="341"/>
      <c r="I17" s="341"/>
      <c r="J17" s="341"/>
      <c r="K17" s="341"/>
      <c r="L17" s="343"/>
      <c r="M17" s="343"/>
    </row>
    <row r="18" spans="2:13" ht="15.6">
      <c r="B18" s="329"/>
      <c r="C18" s="329" t="s">
        <v>279</v>
      </c>
      <c r="D18" s="288">
        <v>5362.9605233000002</v>
      </c>
      <c r="E18" s="288">
        <v>4525.1119961499999</v>
      </c>
      <c r="F18" s="288">
        <v>4113.2933876229999</v>
      </c>
      <c r="G18" s="342">
        <v>14001.365907072999</v>
      </c>
      <c r="H18" s="341"/>
      <c r="I18" s="341"/>
      <c r="J18" s="341"/>
      <c r="K18" s="341"/>
      <c r="L18" s="343"/>
      <c r="M18" s="343"/>
    </row>
    <row r="19" spans="2:13" ht="15.6">
      <c r="B19" s="329"/>
      <c r="C19" s="329" t="s">
        <v>280</v>
      </c>
      <c r="D19" s="288">
        <v>16064.98450472</v>
      </c>
      <c r="E19" s="288">
        <v>16238.31728725</v>
      </c>
      <c r="F19" s="288">
        <v>37693.246613162999</v>
      </c>
      <c r="G19" s="342">
        <v>69996.548405132999</v>
      </c>
      <c r="H19" s="341"/>
      <c r="I19" s="341"/>
      <c r="J19" s="341"/>
      <c r="K19" s="341"/>
    </row>
    <row r="20" spans="2:13" ht="15.6">
      <c r="B20" s="329"/>
      <c r="C20" s="329" t="s">
        <v>281</v>
      </c>
      <c r="D20" s="288">
        <v>768.3703412000001</v>
      </c>
      <c r="E20" s="288">
        <v>804.79703833000008</v>
      </c>
      <c r="F20" s="288">
        <v>1001.608012</v>
      </c>
      <c r="G20" s="342">
        <v>2574.7753915300004</v>
      </c>
      <c r="H20" s="341"/>
      <c r="I20" s="341"/>
      <c r="J20" s="341"/>
      <c r="K20" s="341"/>
    </row>
    <row r="21" spans="2:13" ht="15.6">
      <c r="B21" s="340" t="s">
        <v>262</v>
      </c>
      <c r="C21" s="404" t="s">
        <v>112</v>
      </c>
      <c r="D21" s="384">
        <v>14309.013750689999</v>
      </c>
      <c r="E21" s="384">
        <v>10235.65932241</v>
      </c>
      <c r="F21" s="384">
        <v>11327.648628442999</v>
      </c>
      <c r="G21" s="384">
        <v>35872.321701542998</v>
      </c>
      <c r="H21" s="341"/>
      <c r="I21" s="341"/>
      <c r="J21" s="341"/>
      <c r="K21" s="341"/>
    </row>
    <row r="22" spans="2:13" ht="15.6">
      <c r="B22" s="329"/>
      <c r="C22" s="329" t="s">
        <v>277</v>
      </c>
      <c r="D22" s="288">
        <v>2563.0670839999998</v>
      </c>
      <c r="E22" s="288">
        <v>2448.10896</v>
      </c>
      <c r="F22" s="288">
        <v>3384.3519379999998</v>
      </c>
      <c r="G22" s="342">
        <v>8395.5279819999996</v>
      </c>
      <c r="H22" s="341"/>
      <c r="I22" s="341"/>
      <c r="J22" s="341"/>
      <c r="K22" s="341"/>
    </row>
    <row r="23" spans="2:13" ht="15.6">
      <c r="B23" s="329"/>
      <c r="C23" s="329" t="s">
        <v>278</v>
      </c>
      <c r="D23" s="288">
        <v>0</v>
      </c>
      <c r="E23" s="288">
        <v>0</v>
      </c>
      <c r="F23" s="288">
        <v>0</v>
      </c>
      <c r="G23" s="342">
        <v>0</v>
      </c>
      <c r="H23" s="341"/>
      <c r="I23" s="341"/>
      <c r="J23" s="341"/>
      <c r="K23" s="341"/>
    </row>
    <row r="24" spans="2:13" ht="15.6">
      <c r="B24" s="329"/>
      <c r="C24" s="329" t="s">
        <v>279</v>
      </c>
      <c r="D24" s="288">
        <v>6518.2160522100003</v>
      </c>
      <c r="E24" s="288">
        <v>7291.0884624099999</v>
      </c>
      <c r="F24" s="288">
        <v>7941.260777943</v>
      </c>
      <c r="G24" s="342">
        <v>21750.565292562998</v>
      </c>
      <c r="H24" s="341"/>
      <c r="I24" s="341"/>
      <c r="J24" s="341"/>
      <c r="K24" s="341"/>
    </row>
    <row r="25" spans="2:13" ht="15.6">
      <c r="B25" s="329"/>
      <c r="C25" s="329" t="s">
        <v>280</v>
      </c>
      <c r="D25" s="288">
        <v>5227.7306144799995</v>
      </c>
      <c r="E25" s="288">
        <v>496.46190000000001</v>
      </c>
      <c r="F25" s="288">
        <v>2.0359124999999998</v>
      </c>
      <c r="G25" s="342">
        <v>5726.2284269799993</v>
      </c>
      <c r="H25" s="341"/>
      <c r="I25" s="341"/>
      <c r="J25" s="341"/>
      <c r="K25" s="341"/>
    </row>
    <row r="26" spans="2:13" ht="15.6">
      <c r="B26" s="329"/>
      <c r="C26" s="329" t="s">
        <v>281</v>
      </c>
      <c r="D26" s="288">
        <v>0</v>
      </c>
      <c r="E26" s="288">
        <v>0</v>
      </c>
      <c r="F26" s="288">
        <v>0</v>
      </c>
      <c r="G26" s="342">
        <v>0</v>
      </c>
      <c r="H26" s="341"/>
      <c r="I26" s="341"/>
      <c r="J26" s="341"/>
      <c r="K26" s="341"/>
    </row>
    <row r="27" spans="2:13" ht="15.6">
      <c r="B27" s="340" t="s">
        <v>263</v>
      </c>
      <c r="C27" s="404" t="s">
        <v>112</v>
      </c>
      <c r="D27" s="384">
        <v>9691.4508745000003</v>
      </c>
      <c r="E27" s="384">
        <v>10139.407699040001</v>
      </c>
      <c r="F27" s="384">
        <v>11212.569319</v>
      </c>
      <c r="G27" s="384">
        <v>31043.427892540003</v>
      </c>
      <c r="H27" s="341"/>
      <c r="I27" s="341"/>
      <c r="J27" s="341"/>
      <c r="K27" s="341"/>
    </row>
    <row r="28" spans="2:13" ht="15.6">
      <c r="B28" s="329"/>
      <c r="C28" s="329" t="s">
        <v>277</v>
      </c>
      <c r="D28" s="288">
        <v>9685.5131739999997</v>
      </c>
      <c r="E28" s="288">
        <v>10082.86537304</v>
      </c>
      <c r="F28" s="288">
        <v>11074.358844</v>
      </c>
      <c r="G28" s="342">
        <v>30842.737391040002</v>
      </c>
      <c r="H28" s="341"/>
      <c r="I28" s="341"/>
      <c r="J28" s="341"/>
      <c r="K28" s="341"/>
    </row>
    <row r="29" spans="2:13" ht="15.6">
      <c r="B29" s="329"/>
      <c r="C29" s="329" t="s">
        <v>278</v>
      </c>
      <c r="D29" s="288">
        <v>0</v>
      </c>
      <c r="E29" s="288">
        <v>0</v>
      </c>
      <c r="F29" s="288">
        <v>0</v>
      </c>
      <c r="G29" s="342">
        <v>0</v>
      </c>
      <c r="H29" s="341"/>
      <c r="I29" s="341"/>
      <c r="J29" s="341"/>
      <c r="K29" s="341"/>
    </row>
    <row r="30" spans="2:13" ht="15.6">
      <c r="B30" s="329"/>
      <c r="C30" s="329" t="s">
        <v>279</v>
      </c>
      <c r="D30" s="288">
        <v>0</v>
      </c>
      <c r="E30" s="288">
        <v>0</v>
      </c>
      <c r="F30" s="288">
        <v>29.860050000000001</v>
      </c>
      <c r="G30" s="342">
        <v>29.860050000000001</v>
      </c>
      <c r="H30" s="341"/>
      <c r="I30" s="341"/>
      <c r="J30" s="341"/>
      <c r="K30" s="341"/>
    </row>
    <row r="31" spans="2:13" ht="15.6">
      <c r="B31" s="329"/>
      <c r="C31" s="329" t="s">
        <v>280</v>
      </c>
      <c r="D31" s="288">
        <v>5.9377005</v>
      </c>
      <c r="E31" s="288">
        <v>56.542326000000003</v>
      </c>
      <c r="F31" s="288">
        <v>108.350425</v>
      </c>
      <c r="G31" s="342">
        <v>170.83045150000001</v>
      </c>
      <c r="H31" s="341"/>
      <c r="I31" s="341"/>
      <c r="J31" s="341"/>
      <c r="K31" s="341"/>
    </row>
    <row r="32" spans="2:13" ht="15.6">
      <c r="B32" s="329"/>
      <c r="C32" s="329" t="s">
        <v>281</v>
      </c>
      <c r="D32" s="288">
        <v>0</v>
      </c>
      <c r="E32" s="288">
        <v>0</v>
      </c>
      <c r="F32" s="288">
        <v>0</v>
      </c>
      <c r="G32" s="342">
        <v>0</v>
      </c>
      <c r="H32" s="341"/>
      <c r="I32" s="341"/>
      <c r="J32" s="341"/>
      <c r="K32" s="341"/>
    </row>
    <row r="33" spans="2:13" ht="15.6">
      <c r="B33" s="340" t="s">
        <v>264</v>
      </c>
      <c r="C33" s="404" t="s">
        <v>112</v>
      </c>
      <c r="D33" s="384">
        <v>85507.089096790005</v>
      </c>
      <c r="E33" s="384">
        <v>78523.433009050001</v>
      </c>
      <c r="F33" s="384">
        <v>70933.734138261992</v>
      </c>
      <c r="G33" s="384">
        <v>234964.256244102</v>
      </c>
      <c r="H33" s="341"/>
      <c r="I33" s="341"/>
      <c r="J33" s="341"/>
      <c r="K33" s="341"/>
      <c r="L33" s="185"/>
      <c r="M33" s="185"/>
    </row>
    <row r="34" spans="2:13" ht="15.6">
      <c r="B34" s="329"/>
      <c r="C34" s="329" t="s">
        <v>277</v>
      </c>
      <c r="D34" s="288">
        <v>25141.181103389998</v>
      </c>
      <c r="E34" s="288">
        <v>15266.948580799999</v>
      </c>
      <c r="F34" s="288">
        <v>31787.244310480997</v>
      </c>
      <c r="G34" s="342">
        <v>72195.373994671012</v>
      </c>
      <c r="H34" s="341"/>
      <c r="I34" s="341"/>
      <c r="J34" s="341"/>
      <c r="K34" s="341"/>
      <c r="L34" s="343"/>
      <c r="M34" s="343"/>
    </row>
    <row r="35" spans="2:13" ht="15.6">
      <c r="B35" s="329"/>
      <c r="C35" s="329" t="s">
        <v>278</v>
      </c>
      <c r="D35" s="288">
        <v>8103.8843306700001</v>
      </c>
      <c r="E35" s="288">
        <v>6676.0897732600006</v>
      </c>
      <c r="F35" s="288">
        <v>5756.3001917199999</v>
      </c>
      <c r="G35" s="342">
        <v>20536.274295650001</v>
      </c>
      <c r="H35" s="341"/>
      <c r="I35" s="341"/>
      <c r="J35" s="341"/>
      <c r="K35" s="341"/>
      <c r="L35" s="343"/>
      <c r="M35" s="343"/>
    </row>
    <row r="36" spans="2:13" ht="15.6">
      <c r="B36" s="329"/>
      <c r="C36" s="329" t="s">
        <v>279</v>
      </c>
      <c r="D36" s="288">
        <v>46546.409535959996</v>
      </c>
      <c r="E36" s="288">
        <v>38872.841204420001</v>
      </c>
      <c r="F36" s="288">
        <v>22185.830282819999</v>
      </c>
      <c r="G36" s="342">
        <v>107605.08102319999</v>
      </c>
      <c r="H36" s="341"/>
      <c r="I36" s="341"/>
      <c r="J36" s="341"/>
      <c r="K36" s="341"/>
      <c r="L36" s="343"/>
      <c r="M36" s="343"/>
    </row>
    <row r="37" spans="2:13" ht="15.6">
      <c r="B37" s="329"/>
      <c r="C37" s="329" t="s">
        <v>280</v>
      </c>
      <c r="D37" s="288">
        <v>5715.6141267700004</v>
      </c>
      <c r="E37" s="288">
        <v>17707.553450569998</v>
      </c>
      <c r="F37" s="288">
        <v>11204.359353241</v>
      </c>
      <c r="G37" s="342">
        <v>34627.526930581</v>
      </c>
      <c r="H37" s="341"/>
      <c r="I37" s="341"/>
      <c r="J37" s="341"/>
      <c r="K37" s="341"/>
      <c r="L37" s="343"/>
      <c r="M37" s="343"/>
    </row>
    <row r="38" spans="2:13" ht="15.6">
      <c r="B38" s="329"/>
      <c r="C38" s="329" t="s">
        <v>281</v>
      </c>
      <c r="D38" s="288">
        <v>0</v>
      </c>
      <c r="E38" s="288">
        <v>0</v>
      </c>
      <c r="F38" s="288">
        <v>0</v>
      </c>
      <c r="G38" s="342">
        <v>0</v>
      </c>
      <c r="H38" s="341"/>
      <c r="I38" s="341"/>
      <c r="J38" s="341"/>
      <c r="K38" s="341"/>
    </row>
    <row r="39" spans="2:13" ht="15.6">
      <c r="B39" s="340" t="s">
        <v>282</v>
      </c>
      <c r="C39" s="404" t="s">
        <v>112</v>
      </c>
      <c r="D39" s="384">
        <v>3560711.4223710001</v>
      </c>
      <c r="E39" s="384">
        <v>3345174.3979180204</v>
      </c>
      <c r="F39" s="384">
        <v>3404818.1130188</v>
      </c>
      <c r="G39" s="384">
        <v>10310703.933307821</v>
      </c>
      <c r="H39" s="341"/>
      <c r="I39" s="341"/>
      <c r="J39" s="341"/>
      <c r="K39" s="341"/>
    </row>
    <row r="40" spans="2:13" ht="15.6">
      <c r="B40" s="329"/>
      <c r="C40" s="329" t="s">
        <v>277</v>
      </c>
      <c r="D40" s="288">
        <v>382510.14020199998</v>
      </c>
      <c r="E40" s="288">
        <v>405374.66097676003</v>
      </c>
      <c r="F40" s="288">
        <v>315652.8179349</v>
      </c>
      <c r="G40" s="342">
        <v>1103537.61911366</v>
      </c>
      <c r="H40" s="341"/>
      <c r="I40" s="341"/>
      <c r="J40" s="341"/>
      <c r="K40" s="341"/>
    </row>
    <row r="41" spans="2:13" ht="15.6">
      <c r="B41" s="329"/>
      <c r="C41" s="329" t="s">
        <v>278</v>
      </c>
      <c r="D41" s="288">
        <v>623412.37178399996</v>
      </c>
      <c r="E41" s="288">
        <v>475051.90194583003</v>
      </c>
      <c r="F41" s="288">
        <v>617060.87146699999</v>
      </c>
      <c r="G41" s="342">
        <v>1715525.1451968302</v>
      </c>
      <c r="H41" s="341"/>
      <c r="I41" s="341"/>
      <c r="J41" s="341"/>
      <c r="K41" s="341"/>
    </row>
    <row r="42" spans="2:13" ht="15.6">
      <c r="B42" s="329"/>
      <c r="C42" s="329" t="s">
        <v>279</v>
      </c>
      <c r="D42" s="288">
        <v>653603.01691000001</v>
      </c>
      <c r="E42" s="288">
        <v>652467.90295580006</v>
      </c>
      <c r="F42" s="288">
        <v>890050.26348199998</v>
      </c>
      <c r="G42" s="342">
        <v>2196121.1833478003</v>
      </c>
      <c r="H42" s="341"/>
      <c r="I42" s="341"/>
      <c r="J42" s="341"/>
      <c r="K42" s="341"/>
    </row>
    <row r="43" spans="2:13" ht="15.6">
      <c r="B43" s="329"/>
      <c r="C43" s="329" t="s">
        <v>280</v>
      </c>
      <c r="D43" s="288">
        <v>1901185.893475</v>
      </c>
      <c r="E43" s="288">
        <v>1812279.9320396299</v>
      </c>
      <c r="F43" s="288">
        <v>1515243.5725079</v>
      </c>
      <c r="G43" s="342">
        <v>5228709.3980225306</v>
      </c>
      <c r="H43" s="341"/>
      <c r="I43" s="341"/>
      <c r="J43" s="341"/>
      <c r="K43" s="341"/>
    </row>
    <row r="44" spans="2:13" ht="15.6">
      <c r="B44" s="329"/>
      <c r="C44" s="329" t="s">
        <v>281</v>
      </c>
      <c r="D44" s="288">
        <v>0</v>
      </c>
      <c r="E44" s="288">
        <v>0</v>
      </c>
      <c r="F44" s="288">
        <v>66810.587627000001</v>
      </c>
      <c r="G44" s="342">
        <v>66810.587627000001</v>
      </c>
      <c r="H44" s="341"/>
      <c r="I44" s="341"/>
      <c r="J44" s="341"/>
      <c r="K44" s="341"/>
      <c r="L44" s="185"/>
      <c r="M44" s="185"/>
    </row>
    <row r="45" spans="2:13" ht="15.6">
      <c r="B45" s="340" t="s">
        <v>283</v>
      </c>
      <c r="C45" s="404" t="s">
        <v>112</v>
      </c>
      <c r="D45" s="384">
        <v>290376.26995016006</v>
      </c>
      <c r="E45" s="384">
        <v>509766.353491752</v>
      </c>
      <c r="F45" s="384">
        <v>487509.53566073201</v>
      </c>
      <c r="G45" s="384">
        <v>1287652.1591026441</v>
      </c>
      <c r="H45" s="341"/>
      <c r="I45" s="341"/>
      <c r="J45" s="341"/>
      <c r="K45" s="341"/>
      <c r="L45" s="185"/>
      <c r="M45" s="185"/>
    </row>
    <row r="46" spans="2:13" ht="15.6">
      <c r="B46" s="329"/>
      <c r="C46" s="329" t="s">
        <v>277</v>
      </c>
      <c r="D46" s="288">
        <v>2.32788906</v>
      </c>
      <c r="E46" s="288">
        <v>3.6294552000000002</v>
      </c>
      <c r="F46" s="288">
        <v>2418.4641153920002</v>
      </c>
      <c r="G46" s="342">
        <v>2424.4214596520001</v>
      </c>
      <c r="H46" s="341"/>
      <c r="I46" s="341"/>
      <c r="J46" s="341"/>
      <c r="K46" s="341"/>
    </row>
    <row r="47" spans="2:13" ht="15.6">
      <c r="B47" s="329"/>
      <c r="C47" s="329" t="s">
        <v>278</v>
      </c>
      <c r="D47" s="288">
        <v>54172.897945999997</v>
      </c>
      <c r="E47" s="288">
        <v>50013.450957120003</v>
      </c>
      <c r="F47" s="288">
        <v>52356.981155000001</v>
      </c>
      <c r="G47" s="342">
        <v>156543.33005811999</v>
      </c>
      <c r="H47" s="341"/>
      <c r="I47" s="341"/>
      <c r="J47" s="341"/>
      <c r="K47" s="341"/>
    </row>
    <row r="48" spans="2:13" ht="15.6">
      <c r="B48" s="329"/>
      <c r="C48" s="329" t="s">
        <v>279</v>
      </c>
      <c r="D48" s="288">
        <v>102722.109696</v>
      </c>
      <c r="E48" s="288">
        <v>323626.11956187</v>
      </c>
      <c r="F48" s="288">
        <v>236160.31185912</v>
      </c>
      <c r="G48" s="342">
        <v>662508.54111699003</v>
      </c>
      <c r="H48" s="341"/>
      <c r="I48" s="341"/>
      <c r="J48" s="341"/>
      <c r="K48" s="341"/>
    </row>
    <row r="49" spans="2:11" ht="15.6">
      <c r="B49" s="329"/>
      <c r="C49" s="329" t="s">
        <v>280</v>
      </c>
      <c r="D49" s="288">
        <v>130026.51991110001</v>
      </c>
      <c r="E49" s="288">
        <v>132283.76348589998</v>
      </c>
      <c r="F49" s="288">
        <v>192469.26970800001</v>
      </c>
      <c r="G49" s="342">
        <v>454779.553105</v>
      </c>
      <c r="H49" s="341"/>
      <c r="I49" s="341"/>
      <c r="J49" s="341"/>
      <c r="K49" s="341"/>
    </row>
    <row r="50" spans="2:11" ht="15.6">
      <c r="B50" s="329"/>
      <c r="C50" s="329" t="s">
        <v>281</v>
      </c>
      <c r="D50" s="288">
        <v>3452.4145079999998</v>
      </c>
      <c r="E50" s="288">
        <v>3839.3900316620002</v>
      </c>
      <c r="F50" s="288">
        <v>4104.5088232199996</v>
      </c>
      <c r="G50" s="342">
        <v>11396.313362882</v>
      </c>
      <c r="H50" s="341"/>
      <c r="I50" s="341"/>
      <c r="J50" s="341"/>
      <c r="K50" s="341"/>
    </row>
  </sheetData>
  <mergeCells count="1">
    <mergeCell ref="B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I52"/>
  <sheetViews>
    <sheetView workbookViewId="0">
      <selection activeCell="B7" sqref="B7"/>
    </sheetView>
  </sheetViews>
  <sheetFormatPr defaultRowHeight="14.4"/>
  <cols>
    <col min="1" max="1" width="9.109375" style="183"/>
    <col min="2" max="2" width="34.33203125" style="183" bestFit="1" customWidth="1"/>
    <col min="3" max="3" width="23.5546875" style="183" customWidth="1"/>
    <col min="4" max="7" width="19.5546875" style="344" bestFit="1" customWidth="1"/>
    <col min="8" max="8" width="12.6640625" style="183" bestFit="1" customWidth="1"/>
    <col min="9" max="9" width="13.33203125" bestFit="1" customWidth="1"/>
  </cols>
  <sheetData>
    <row r="2" spans="2:9" ht="18">
      <c r="B2" s="577" t="s">
        <v>394</v>
      </c>
      <c r="C2" s="577"/>
      <c r="D2" s="577"/>
      <c r="E2" s="577"/>
      <c r="F2" s="577"/>
      <c r="G2" s="577"/>
      <c r="H2" s="345"/>
    </row>
    <row r="3" spans="2:9" ht="18">
      <c r="B3" s="405" t="s">
        <v>274</v>
      </c>
      <c r="C3" s="405" t="s">
        <v>284</v>
      </c>
      <c r="D3" s="406" t="s">
        <v>387</v>
      </c>
      <c r="E3" s="406" t="s">
        <v>388</v>
      </c>
      <c r="F3" s="406" t="s">
        <v>389</v>
      </c>
      <c r="G3" s="406" t="s">
        <v>390</v>
      </c>
    </row>
    <row r="4" spans="2:9" ht="18">
      <c r="B4" s="403" t="s">
        <v>276</v>
      </c>
      <c r="C4" s="407" t="s">
        <v>112</v>
      </c>
      <c r="D4" s="408">
        <v>8512239.9327612985</v>
      </c>
      <c r="E4" s="408">
        <v>3014709.1602801858</v>
      </c>
      <c r="F4" s="408">
        <v>2581381.9748091041</v>
      </c>
      <c r="G4" s="408">
        <v>14108331.067850593</v>
      </c>
      <c r="H4" s="212"/>
      <c r="I4" s="185"/>
    </row>
    <row r="5" spans="2:9" ht="18">
      <c r="B5" s="409"/>
      <c r="C5" s="410" t="s">
        <v>277</v>
      </c>
      <c r="D5" s="411">
        <v>92747.064222000001</v>
      </c>
      <c r="E5" s="411">
        <v>76978.414019999997</v>
      </c>
      <c r="F5" s="411">
        <v>72108.074185999998</v>
      </c>
      <c r="G5" s="411">
        <v>241833.552428</v>
      </c>
      <c r="H5" s="212"/>
      <c r="I5" s="185"/>
    </row>
    <row r="6" spans="2:9" ht="18">
      <c r="B6" s="409"/>
      <c r="C6" s="410" t="s">
        <v>278</v>
      </c>
      <c r="D6" s="411">
        <v>382218.00212656002</v>
      </c>
      <c r="E6" s="411">
        <v>303658.39058395004</v>
      </c>
      <c r="F6" s="411">
        <v>269113.16133888398</v>
      </c>
      <c r="G6" s="411">
        <v>954989.55404939409</v>
      </c>
      <c r="H6" s="212"/>
      <c r="I6" s="489"/>
    </row>
    <row r="7" spans="2:9" ht="18">
      <c r="B7" s="409"/>
      <c r="C7" s="410" t="s">
        <v>279</v>
      </c>
      <c r="D7" s="411">
        <v>6745471.0954629909</v>
      </c>
      <c r="E7" s="411">
        <v>1332490.2361494</v>
      </c>
      <c r="F7" s="411">
        <v>1373321.7590532938</v>
      </c>
      <c r="G7" s="411">
        <v>9451283.0906656887</v>
      </c>
      <c r="H7" s="212"/>
    </row>
    <row r="8" spans="2:9" ht="18">
      <c r="B8" s="409"/>
      <c r="C8" s="410" t="s">
        <v>280</v>
      </c>
      <c r="D8" s="411">
        <v>1285915.789982748</v>
      </c>
      <c r="E8" s="411">
        <v>1294535.126847836</v>
      </c>
      <c r="F8" s="411">
        <v>852714.24472592608</v>
      </c>
      <c r="G8" s="411">
        <v>3433165.1615565098</v>
      </c>
      <c r="H8" s="212"/>
    </row>
    <row r="9" spans="2:9" ht="18">
      <c r="B9" s="409"/>
      <c r="C9" s="410" t="s">
        <v>281</v>
      </c>
      <c r="D9" s="411">
        <v>5887.9809670000004</v>
      </c>
      <c r="E9" s="411">
        <v>7046.992679</v>
      </c>
      <c r="F9" s="411">
        <v>14124.735505000001</v>
      </c>
      <c r="G9" s="411">
        <v>27059.709150999999</v>
      </c>
      <c r="H9" s="212"/>
    </row>
    <row r="10" spans="2:9" ht="18">
      <c r="B10" s="403" t="s">
        <v>260</v>
      </c>
      <c r="C10" s="407" t="s">
        <v>112</v>
      </c>
      <c r="D10" s="408">
        <v>285420.47340299998</v>
      </c>
      <c r="E10" s="408">
        <v>209315.88029999999</v>
      </c>
      <c r="F10" s="408">
        <v>216402.04801399997</v>
      </c>
      <c r="G10" s="408">
        <v>711138.40171700006</v>
      </c>
      <c r="H10" s="212"/>
    </row>
    <row r="11" spans="2:9" ht="18">
      <c r="B11" s="410"/>
      <c r="C11" s="410" t="s">
        <v>277</v>
      </c>
      <c r="D11" s="412">
        <v>7768.6693509999996</v>
      </c>
      <c r="E11" s="412">
        <v>9300.1076219999995</v>
      </c>
      <c r="F11" s="412">
        <v>4741.4301500000001</v>
      </c>
      <c r="G11" s="411">
        <v>21810.207123</v>
      </c>
      <c r="H11" s="212"/>
      <c r="I11" s="36"/>
    </row>
    <row r="12" spans="2:9" ht="18">
      <c r="B12" s="410"/>
      <c r="C12" s="410" t="s">
        <v>278</v>
      </c>
      <c r="D12" s="412">
        <v>70104.720031999997</v>
      </c>
      <c r="E12" s="412">
        <v>47680.822397999997</v>
      </c>
      <c r="F12" s="412">
        <v>19314.70649</v>
      </c>
      <c r="G12" s="411">
        <v>137100.24892000001</v>
      </c>
      <c r="H12" s="212"/>
    </row>
    <row r="13" spans="2:9" ht="18">
      <c r="B13" s="410"/>
      <c r="C13" s="410" t="s">
        <v>279</v>
      </c>
      <c r="D13" s="412">
        <v>37823.955880000001</v>
      </c>
      <c r="E13" s="412">
        <v>41013.794118999998</v>
      </c>
      <c r="F13" s="412">
        <v>30571.89431</v>
      </c>
      <c r="G13" s="411">
        <v>109409.644309</v>
      </c>
      <c r="H13" s="212"/>
    </row>
    <row r="14" spans="2:9" ht="18">
      <c r="B14" s="410"/>
      <c r="C14" s="410" t="s">
        <v>280</v>
      </c>
      <c r="D14" s="412">
        <v>168893.11306999999</v>
      </c>
      <c r="E14" s="412">
        <v>110914.668181</v>
      </c>
      <c r="F14" s="412">
        <v>161654.88595299999</v>
      </c>
      <c r="G14" s="411">
        <v>441462.667204</v>
      </c>
      <c r="H14" s="212"/>
    </row>
    <row r="15" spans="2:9" ht="18">
      <c r="B15" s="410"/>
      <c r="C15" s="410" t="s">
        <v>281</v>
      </c>
      <c r="D15" s="412">
        <v>830.01507000000004</v>
      </c>
      <c r="E15" s="412">
        <v>406.48797999999999</v>
      </c>
      <c r="F15" s="412">
        <v>119.131111</v>
      </c>
      <c r="G15" s="411">
        <v>1355.6341609999999</v>
      </c>
      <c r="H15" s="212"/>
    </row>
    <row r="16" spans="2:9" ht="18">
      <c r="B16" s="403" t="s">
        <v>261</v>
      </c>
      <c r="C16" s="407" t="s">
        <v>112</v>
      </c>
      <c r="D16" s="408">
        <v>349148.72093399992</v>
      </c>
      <c r="E16" s="408">
        <v>310377.800881</v>
      </c>
      <c r="F16" s="408">
        <v>307272.14019599999</v>
      </c>
      <c r="G16" s="408">
        <v>966798.66201100009</v>
      </c>
      <c r="H16" s="212"/>
    </row>
    <row r="17" spans="2:8" ht="18">
      <c r="B17" s="410"/>
      <c r="C17" s="410" t="s">
        <v>277</v>
      </c>
      <c r="D17" s="412">
        <v>26422.477192999999</v>
      </c>
      <c r="E17" s="412">
        <v>29904.482173</v>
      </c>
      <c r="F17" s="412">
        <v>23383.96861</v>
      </c>
      <c r="G17" s="411">
        <v>79710.927976000006</v>
      </c>
      <c r="H17" s="212"/>
    </row>
    <row r="18" spans="2:8" ht="18">
      <c r="B18" s="410"/>
      <c r="C18" s="410" t="s">
        <v>278</v>
      </c>
      <c r="D18" s="412">
        <v>95929.961184999993</v>
      </c>
      <c r="E18" s="412">
        <v>83003.552549999993</v>
      </c>
      <c r="F18" s="412">
        <v>68154.731916000004</v>
      </c>
      <c r="G18" s="411">
        <v>247088.245651</v>
      </c>
      <c r="H18" s="212"/>
    </row>
    <row r="19" spans="2:8" ht="18">
      <c r="B19" s="410"/>
      <c r="C19" s="410" t="s">
        <v>279</v>
      </c>
      <c r="D19" s="412">
        <v>162037.54425000001</v>
      </c>
      <c r="E19" s="412">
        <v>137427.217504</v>
      </c>
      <c r="F19" s="412">
        <v>149735.89126599999</v>
      </c>
      <c r="G19" s="411">
        <v>449200.65302000003</v>
      </c>
      <c r="H19" s="212"/>
    </row>
    <row r="20" spans="2:8" ht="18">
      <c r="B20" s="410"/>
      <c r="C20" s="410" t="s">
        <v>280</v>
      </c>
      <c r="D20" s="412">
        <v>63759.795290000002</v>
      </c>
      <c r="E20" s="412">
        <v>60009.261679000003</v>
      </c>
      <c r="F20" s="412">
        <v>63874.516961000001</v>
      </c>
      <c r="G20" s="411">
        <v>187643.57393000001</v>
      </c>
      <c r="H20" s="212"/>
    </row>
    <row r="21" spans="2:8" ht="18">
      <c r="B21" s="410"/>
      <c r="C21" s="410" t="s">
        <v>281</v>
      </c>
      <c r="D21" s="412">
        <v>998.94301599999994</v>
      </c>
      <c r="E21" s="412">
        <v>33.286974999999998</v>
      </c>
      <c r="F21" s="412">
        <v>2123.0314429999999</v>
      </c>
      <c r="G21" s="411">
        <v>3155.261434</v>
      </c>
      <c r="H21" s="212"/>
    </row>
    <row r="22" spans="2:8" ht="18">
      <c r="B22" s="403" t="s">
        <v>262</v>
      </c>
      <c r="C22" s="407" t="s">
        <v>112</v>
      </c>
      <c r="D22" s="408">
        <v>20713.862504000001</v>
      </c>
      <c r="E22" s="408">
        <v>12196.460107000001</v>
      </c>
      <c r="F22" s="408">
        <v>26012.254789999999</v>
      </c>
      <c r="G22" s="408">
        <v>58922.577401000002</v>
      </c>
      <c r="H22" s="212"/>
    </row>
    <row r="23" spans="2:8" ht="18">
      <c r="B23" s="410"/>
      <c r="C23" s="410" t="s">
        <v>277</v>
      </c>
      <c r="D23" s="412">
        <v>7861.1790730000002</v>
      </c>
      <c r="E23" s="412">
        <v>6015.820874</v>
      </c>
      <c r="F23" s="412">
        <v>8041.4895660000002</v>
      </c>
      <c r="G23" s="411">
        <v>21918.489513</v>
      </c>
      <c r="H23" s="212"/>
    </row>
    <row r="24" spans="2:8" ht="18">
      <c r="B24" s="410"/>
      <c r="C24" s="410" t="s">
        <v>278</v>
      </c>
      <c r="D24" s="412">
        <v>1927.9820460000001</v>
      </c>
      <c r="E24" s="412">
        <v>1090.7529520000001</v>
      </c>
      <c r="F24" s="412">
        <v>4743.363499</v>
      </c>
      <c r="G24" s="411">
        <v>7762.098497</v>
      </c>
      <c r="H24" s="212"/>
    </row>
    <row r="25" spans="2:8" ht="18">
      <c r="B25" s="410"/>
      <c r="C25" s="410" t="s">
        <v>279</v>
      </c>
      <c r="D25" s="412">
        <v>5391.4120119999998</v>
      </c>
      <c r="E25" s="412">
        <v>4096.6283009999997</v>
      </c>
      <c r="F25" s="412">
        <v>9198.8593450000008</v>
      </c>
      <c r="G25" s="411">
        <v>18686.899657999998</v>
      </c>
      <c r="H25" s="212"/>
    </row>
    <row r="26" spans="2:8" ht="18">
      <c r="B26" s="410"/>
      <c r="C26" s="410" t="s">
        <v>280</v>
      </c>
      <c r="D26" s="412">
        <v>5339.3066959999996</v>
      </c>
      <c r="E26" s="412">
        <v>961.52222800000004</v>
      </c>
      <c r="F26" s="412">
        <v>4028.5423799999999</v>
      </c>
      <c r="G26" s="411">
        <v>10329.371304</v>
      </c>
      <c r="H26" s="212"/>
    </row>
    <row r="27" spans="2:8" ht="18">
      <c r="B27" s="410"/>
      <c r="C27" s="410" t="s">
        <v>281</v>
      </c>
      <c r="D27" s="412">
        <v>193.982677</v>
      </c>
      <c r="E27" s="412">
        <v>31.735752000000002</v>
      </c>
      <c r="F27" s="412">
        <v>0</v>
      </c>
      <c r="G27" s="411">
        <v>225.71842899999999</v>
      </c>
      <c r="H27" s="212"/>
    </row>
    <row r="28" spans="2:8" ht="18">
      <c r="B28" s="403" t="s">
        <v>263</v>
      </c>
      <c r="C28" s="407" t="s">
        <v>112</v>
      </c>
      <c r="D28" s="408">
        <v>0</v>
      </c>
      <c r="E28" s="408">
        <v>0.812033</v>
      </c>
      <c r="F28" s="408">
        <v>76.567627999999999</v>
      </c>
      <c r="G28" s="408">
        <v>77.379660999999999</v>
      </c>
      <c r="H28" s="212"/>
    </row>
    <row r="29" spans="2:8" ht="18">
      <c r="B29" s="410"/>
      <c r="C29" s="410" t="s">
        <v>277</v>
      </c>
      <c r="D29" s="412">
        <v>0</v>
      </c>
      <c r="E29" s="412">
        <v>0</v>
      </c>
      <c r="F29" s="412">
        <v>0</v>
      </c>
      <c r="G29" s="411">
        <v>0</v>
      </c>
      <c r="H29" s="212"/>
    </row>
    <row r="30" spans="2:8" ht="18">
      <c r="B30" s="410"/>
      <c r="C30" s="410" t="s">
        <v>278</v>
      </c>
      <c r="D30" s="412">
        <v>0</v>
      </c>
      <c r="E30" s="412">
        <v>0</v>
      </c>
      <c r="F30" s="412">
        <v>0</v>
      </c>
      <c r="G30" s="411">
        <v>0</v>
      </c>
      <c r="H30" s="212"/>
    </row>
    <row r="31" spans="2:8" ht="18">
      <c r="B31" s="410"/>
      <c r="C31" s="410" t="s">
        <v>279</v>
      </c>
      <c r="D31" s="412">
        <v>0</v>
      </c>
      <c r="E31" s="412">
        <v>0.812033</v>
      </c>
      <c r="F31" s="412">
        <v>73.031616999999997</v>
      </c>
      <c r="G31" s="411">
        <v>73.843649999999997</v>
      </c>
      <c r="H31" s="212"/>
    </row>
    <row r="32" spans="2:8" ht="18">
      <c r="B32" s="410"/>
      <c r="C32" s="410" t="s">
        <v>280</v>
      </c>
      <c r="D32" s="412">
        <v>0</v>
      </c>
      <c r="E32" s="412">
        <v>0</v>
      </c>
      <c r="F32" s="412">
        <v>3.5360109999999998</v>
      </c>
      <c r="G32" s="411">
        <v>3.5360109999999998</v>
      </c>
      <c r="H32" s="212"/>
    </row>
    <row r="33" spans="2:8" ht="18">
      <c r="B33" s="410"/>
      <c r="C33" s="410" t="s">
        <v>281</v>
      </c>
      <c r="D33" s="412">
        <v>0</v>
      </c>
      <c r="E33" s="412">
        <v>0</v>
      </c>
      <c r="F33" s="412">
        <v>0</v>
      </c>
      <c r="G33" s="411">
        <v>0</v>
      </c>
      <c r="H33" s="212"/>
    </row>
    <row r="34" spans="2:8" ht="18">
      <c r="B34" s="403" t="s">
        <v>264</v>
      </c>
      <c r="C34" s="407" t="s">
        <v>112</v>
      </c>
      <c r="D34" s="408">
        <v>6501918.4444249989</v>
      </c>
      <c r="E34" s="408">
        <v>1306267.6889420003</v>
      </c>
      <c r="F34" s="408">
        <v>1218273.3802199997</v>
      </c>
      <c r="G34" s="408">
        <v>9026459.5135869998</v>
      </c>
      <c r="H34" s="212"/>
    </row>
    <row r="35" spans="2:8" ht="18">
      <c r="B35" s="410"/>
      <c r="C35" s="410" t="s">
        <v>277</v>
      </c>
      <c r="D35" s="412">
        <v>46299.341207999998</v>
      </c>
      <c r="E35" s="412">
        <v>26534.631658999999</v>
      </c>
      <c r="F35" s="412">
        <v>28281.314064999999</v>
      </c>
      <c r="G35" s="411">
        <v>101115.286932</v>
      </c>
      <c r="H35" s="212"/>
    </row>
    <row r="36" spans="2:8" ht="18">
      <c r="B36" s="410"/>
      <c r="C36" s="410" t="s">
        <v>278</v>
      </c>
      <c r="D36" s="412">
        <v>158058.487074</v>
      </c>
      <c r="E36" s="412">
        <v>141812.315455</v>
      </c>
      <c r="F36" s="412">
        <v>134124.75708099999</v>
      </c>
      <c r="G36" s="411">
        <v>433995.55961</v>
      </c>
      <c r="H36" s="212"/>
    </row>
    <row r="37" spans="2:8" ht="18">
      <c r="B37" s="410"/>
      <c r="C37" s="410" t="s">
        <v>279</v>
      </c>
      <c r="D37" s="412">
        <v>6025587.2305659996</v>
      </c>
      <c r="E37" s="412">
        <v>881636.93193900003</v>
      </c>
      <c r="F37" s="412">
        <v>833747.89092399995</v>
      </c>
      <c r="G37" s="411">
        <v>7740972.0534290001</v>
      </c>
      <c r="H37" s="212"/>
    </row>
    <row r="38" spans="2:8" ht="18">
      <c r="B38" s="410"/>
      <c r="C38" s="410" t="s">
        <v>280</v>
      </c>
      <c r="D38" s="412">
        <v>268108.34537300002</v>
      </c>
      <c r="E38" s="412">
        <v>249708.32791699999</v>
      </c>
      <c r="F38" s="412">
        <v>210240.62553799999</v>
      </c>
      <c r="G38" s="411">
        <v>728057.29882799997</v>
      </c>
      <c r="H38" s="212"/>
    </row>
    <row r="39" spans="2:8" ht="18">
      <c r="B39" s="410"/>
      <c r="C39" s="410" t="s">
        <v>281</v>
      </c>
      <c r="D39" s="412">
        <v>3865.0402039999999</v>
      </c>
      <c r="E39" s="412">
        <v>6575.4819719999996</v>
      </c>
      <c r="F39" s="412">
        <v>11878.792611999999</v>
      </c>
      <c r="G39" s="411">
        <v>22319.314788</v>
      </c>
      <c r="H39" s="212"/>
    </row>
    <row r="40" spans="2:8" ht="18">
      <c r="B40" s="403" t="s">
        <v>285</v>
      </c>
      <c r="C40" s="407" t="s">
        <v>112</v>
      </c>
      <c r="D40" s="408">
        <v>0</v>
      </c>
      <c r="E40" s="408">
        <v>0</v>
      </c>
      <c r="F40" s="408">
        <v>0</v>
      </c>
      <c r="G40" s="408">
        <v>0</v>
      </c>
    </row>
    <row r="41" spans="2:8" ht="18">
      <c r="B41" s="410"/>
      <c r="C41" s="410" t="s">
        <v>277</v>
      </c>
      <c r="D41" s="412">
        <v>0</v>
      </c>
      <c r="E41" s="412">
        <v>0</v>
      </c>
      <c r="F41" s="412">
        <v>0</v>
      </c>
      <c r="G41" s="412">
        <v>0</v>
      </c>
    </row>
    <row r="42" spans="2:8" ht="18">
      <c r="B42" s="410"/>
      <c r="C42" s="410" t="s">
        <v>278</v>
      </c>
      <c r="D42" s="412">
        <v>0</v>
      </c>
      <c r="E42" s="412">
        <v>0</v>
      </c>
      <c r="F42" s="412">
        <v>0</v>
      </c>
      <c r="G42" s="412">
        <v>0</v>
      </c>
    </row>
    <row r="43" spans="2:8" ht="18">
      <c r="B43" s="410"/>
      <c r="C43" s="410" t="s">
        <v>279</v>
      </c>
      <c r="D43" s="412">
        <v>0</v>
      </c>
      <c r="E43" s="412">
        <v>0</v>
      </c>
      <c r="F43" s="412">
        <v>0</v>
      </c>
      <c r="G43" s="412">
        <v>0</v>
      </c>
    </row>
    <row r="44" spans="2:8" ht="18">
      <c r="B44" s="410"/>
      <c r="C44" s="410" t="s">
        <v>280</v>
      </c>
      <c r="D44" s="412">
        <v>0</v>
      </c>
      <c r="E44" s="412">
        <v>0</v>
      </c>
      <c r="F44" s="412">
        <v>0</v>
      </c>
      <c r="G44" s="412">
        <v>0</v>
      </c>
    </row>
    <row r="45" spans="2:8" ht="18">
      <c r="B45" s="410"/>
      <c r="C45" s="410" t="s">
        <v>281</v>
      </c>
      <c r="D45" s="412">
        <v>0</v>
      </c>
      <c r="E45" s="412">
        <v>0</v>
      </c>
      <c r="F45" s="412">
        <v>0</v>
      </c>
      <c r="G45" s="412">
        <v>0</v>
      </c>
    </row>
    <row r="46" spans="2:8" ht="18">
      <c r="B46" s="403" t="s">
        <v>283</v>
      </c>
      <c r="C46" s="407" t="s">
        <v>112</v>
      </c>
      <c r="D46" s="408">
        <v>1355038.4314952991</v>
      </c>
      <c r="E46" s="408">
        <v>1176550.5180171861</v>
      </c>
      <c r="F46" s="408">
        <v>813345.58396110404</v>
      </c>
      <c r="G46" s="408">
        <v>3344934.5334735941</v>
      </c>
      <c r="H46" s="212"/>
    </row>
    <row r="47" spans="2:8" ht="18">
      <c r="B47" s="410"/>
      <c r="C47" s="410" t="s">
        <v>277</v>
      </c>
      <c r="D47" s="412">
        <v>4395.3973969999997</v>
      </c>
      <c r="E47" s="412">
        <v>5223.3716919999997</v>
      </c>
      <c r="F47" s="412">
        <v>7659.871795</v>
      </c>
      <c r="G47" s="411">
        <v>17278.640884</v>
      </c>
      <c r="H47" s="212"/>
    </row>
    <row r="48" spans="2:8" ht="18">
      <c r="B48" s="410"/>
      <c r="C48" s="410" t="s">
        <v>278</v>
      </c>
      <c r="D48" s="412">
        <v>56196.851789559994</v>
      </c>
      <c r="E48" s="412">
        <v>30070.947228950001</v>
      </c>
      <c r="F48" s="412">
        <v>42775.602352884001</v>
      </c>
      <c r="G48" s="411">
        <v>129043.40137139399</v>
      </c>
      <c r="H48" s="212"/>
    </row>
    <row r="49" spans="2:8" ht="18">
      <c r="B49" s="410"/>
      <c r="C49" s="410" t="s">
        <v>279</v>
      </c>
      <c r="D49" s="412">
        <v>514630.95275499101</v>
      </c>
      <c r="E49" s="412">
        <v>268314.85225340002</v>
      </c>
      <c r="F49" s="412">
        <v>349994.19159129402</v>
      </c>
      <c r="G49" s="411">
        <v>1132939.9965996901</v>
      </c>
      <c r="H49" s="212"/>
    </row>
    <row r="50" spans="2:8" ht="18">
      <c r="B50" s="410"/>
      <c r="C50" s="410" t="s">
        <v>280</v>
      </c>
      <c r="D50" s="412">
        <v>779815.22955374804</v>
      </c>
      <c r="E50" s="412">
        <v>872941.34684283601</v>
      </c>
      <c r="F50" s="412">
        <v>412912.13788292604</v>
      </c>
      <c r="G50" s="411">
        <v>2065668.7142795101</v>
      </c>
      <c r="H50" s="212"/>
    </row>
    <row r="51" spans="2:8" ht="18">
      <c r="B51" s="410"/>
      <c r="C51" s="410" t="s">
        <v>281</v>
      </c>
      <c r="D51" s="412">
        <v>0</v>
      </c>
      <c r="E51" s="412">
        <v>0</v>
      </c>
      <c r="F51" s="412">
        <v>3.7803390000000001</v>
      </c>
      <c r="G51" s="411">
        <v>3.7803390000000001</v>
      </c>
      <c r="H51" s="212"/>
    </row>
    <row r="52" spans="2:8">
      <c r="G52" s="257"/>
    </row>
  </sheetData>
  <mergeCells count="1">
    <mergeCell ref="B2:G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B1:K80"/>
  <sheetViews>
    <sheetView workbookViewId="0"/>
  </sheetViews>
  <sheetFormatPr defaultColWidth="9.109375" defaultRowHeight="18"/>
  <cols>
    <col min="2" max="2" width="17.109375" customWidth="1"/>
    <col min="3" max="3" width="20.5546875" style="86" customWidth="1"/>
    <col min="4" max="4" width="56.88671875" customWidth="1"/>
    <col min="5" max="5" width="23.88671875" bestFit="1" customWidth="1"/>
    <col min="6" max="6" width="16" style="528" bestFit="1" customWidth="1"/>
    <col min="8" max="8" width="10.5546875" bestFit="1" customWidth="1"/>
    <col min="11" max="11" width="9.5546875" bestFit="1" customWidth="1"/>
  </cols>
  <sheetData>
    <row r="1" spans="2:8">
      <c r="B1" s="578" t="s">
        <v>286</v>
      </c>
      <c r="C1" s="578"/>
      <c r="D1" s="578"/>
      <c r="E1" s="578"/>
      <c r="F1" s="578"/>
    </row>
    <row r="2" spans="2:8">
      <c r="B2" s="578" t="s">
        <v>395</v>
      </c>
      <c r="C2" s="578"/>
      <c r="D2" s="578"/>
      <c r="E2" s="578"/>
      <c r="F2" s="578"/>
    </row>
    <row r="3" spans="2:8">
      <c r="B3" s="412"/>
      <c r="C3" s="413"/>
      <c r="D3" s="412"/>
      <c r="E3" s="412"/>
      <c r="F3" s="521"/>
    </row>
    <row r="4" spans="2:8">
      <c r="B4" s="414" t="s">
        <v>287</v>
      </c>
      <c r="C4" s="415" t="s">
        <v>288</v>
      </c>
      <c r="D4" s="414" t="s">
        <v>289</v>
      </c>
      <c r="E4" s="414" t="s">
        <v>290</v>
      </c>
      <c r="F4" s="522" t="s">
        <v>291</v>
      </c>
      <c r="G4" s="346"/>
      <c r="H4" s="346"/>
    </row>
    <row r="5" spans="2:8">
      <c r="B5" s="416">
        <v>1</v>
      </c>
      <c r="C5" s="417" t="s">
        <v>17</v>
      </c>
      <c r="D5" s="418" t="s">
        <v>18</v>
      </c>
      <c r="E5" s="412" t="s">
        <v>70</v>
      </c>
      <c r="F5" s="523">
        <v>45040.391505449996</v>
      </c>
      <c r="G5" s="346"/>
      <c r="H5" s="346"/>
    </row>
    <row r="6" spans="2:8">
      <c r="B6" s="416"/>
      <c r="C6" s="419"/>
      <c r="D6" s="412"/>
      <c r="E6" s="412" t="s">
        <v>62</v>
      </c>
      <c r="F6" s="521">
        <v>29178.536053490003</v>
      </c>
      <c r="G6" s="346"/>
      <c r="H6" s="346"/>
    </row>
    <row r="7" spans="2:8">
      <c r="B7" s="416"/>
      <c r="C7" s="419"/>
      <c r="D7" s="412"/>
      <c r="E7" s="412" t="s">
        <v>188</v>
      </c>
      <c r="F7" s="521">
        <v>13444.32472438</v>
      </c>
      <c r="G7" s="346"/>
      <c r="H7" s="346"/>
    </row>
    <row r="8" spans="2:8">
      <c r="B8" s="416"/>
      <c r="C8" s="419"/>
      <c r="D8" s="412"/>
      <c r="E8" s="412" t="s">
        <v>292</v>
      </c>
      <c r="F8" s="521">
        <v>12419.08974969</v>
      </c>
      <c r="G8" s="346"/>
      <c r="H8" s="346"/>
    </row>
    <row r="9" spans="2:8">
      <c r="B9" s="416"/>
      <c r="C9" s="420"/>
      <c r="D9" s="412"/>
      <c r="E9" s="412" t="s">
        <v>345</v>
      </c>
      <c r="F9" s="521">
        <v>11571.1400025</v>
      </c>
      <c r="G9" s="346"/>
    </row>
    <row r="10" spans="2:8">
      <c r="B10" s="416"/>
      <c r="C10" s="420"/>
      <c r="D10" s="412"/>
      <c r="E10" s="412"/>
      <c r="F10" s="521"/>
      <c r="G10" s="346"/>
    </row>
    <row r="11" spans="2:8">
      <c r="B11" s="416">
        <v>2</v>
      </c>
      <c r="C11" s="520" t="s">
        <v>23</v>
      </c>
      <c r="D11" s="422" t="s">
        <v>24</v>
      </c>
      <c r="E11" s="412" t="s">
        <v>57</v>
      </c>
      <c r="F11" s="523">
        <v>60578.855868500003</v>
      </c>
      <c r="G11" s="346"/>
    </row>
    <row r="12" spans="2:8">
      <c r="B12" s="416"/>
      <c r="C12" s="419"/>
      <c r="D12" s="423"/>
      <c r="E12" s="412" t="s">
        <v>293</v>
      </c>
      <c r="F12" s="521">
        <v>22691.788147470001</v>
      </c>
      <c r="G12" s="346"/>
    </row>
    <row r="13" spans="2:8">
      <c r="B13" s="416"/>
      <c r="C13" s="419"/>
      <c r="D13" s="423"/>
      <c r="E13" s="424" t="s">
        <v>71</v>
      </c>
      <c r="F13" s="521">
        <v>4217.6155883000001</v>
      </c>
      <c r="G13" s="346"/>
    </row>
    <row r="14" spans="2:8">
      <c r="B14" s="416"/>
      <c r="C14" s="419"/>
      <c r="D14" s="423"/>
      <c r="E14" s="412" t="s">
        <v>65</v>
      </c>
      <c r="F14" s="521">
        <v>3679.3578170999999</v>
      </c>
      <c r="G14" s="346"/>
    </row>
    <row r="15" spans="2:8">
      <c r="B15" s="416"/>
      <c r="C15" s="419"/>
      <c r="D15" s="423"/>
      <c r="E15" s="424" t="s">
        <v>59</v>
      </c>
      <c r="F15" s="521">
        <v>3339.64881436</v>
      </c>
      <c r="G15" s="346"/>
    </row>
    <row r="16" spans="2:8">
      <c r="B16" s="416"/>
      <c r="C16" s="419"/>
      <c r="D16" s="423"/>
      <c r="E16" s="424"/>
      <c r="F16" s="521"/>
      <c r="G16" s="346"/>
    </row>
    <row r="17" spans="2:7">
      <c r="B17" s="416">
        <v>3</v>
      </c>
      <c r="C17" s="425">
        <v>1201900000</v>
      </c>
      <c r="D17" s="418" t="s">
        <v>273</v>
      </c>
      <c r="E17" s="424" t="s">
        <v>62</v>
      </c>
      <c r="F17" s="521">
        <v>35803.35094602</v>
      </c>
      <c r="G17" s="346"/>
    </row>
    <row r="18" spans="2:7">
      <c r="B18" s="416"/>
      <c r="C18" s="419"/>
      <c r="D18" s="423"/>
      <c r="E18" s="424" t="s">
        <v>294</v>
      </c>
      <c r="F18" s="521">
        <v>24605.660286480001</v>
      </c>
      <c r="G18" s="346"/>
    </row>
    <row r="19" spans="2:7">
      <c r="B19" s="416"/>
      <c r="C19" s="419"/>
      <c r="D19" s="423"/>
      <c r="E19" s="424" t="s">
        <v>344</v>
      </c>
      <c r="F19" s="521">
        <v>1939.8683245999998</v>
      </c>
      <c r="G19" s="346"/>
    </row>
    <row r="20" spans="2:7">
      <c r="B20" s="416"/>
      <c r="C20" s="419"/>
      <c r="D20" s="423"/>
      <c r="E20" s="424" t="s">
        <v>292</v>
      </c>
      <c r="F20" s="521">
        <v>1574.8365919400001</v>
      </c>
      <c r="G20" s="346"/>
    </row>
    <row r="21" spans="2:7">
      <c r="B21" s="416"/>
      <c r="C21" s="419"/>
      <c r="D21" s="423"/>
      <c r="E21" s="424" t="s">
        <v>70</v>
      </c>
      <c r="F21" s="521">
        <v>1130.8569527699999</v>
      </c>
      <c r="G21" s="346"/>
    </row>
    <row r="22" spans="2:7">
      <c r="B22" s="416"/>
      <c r="C22" s="419"/>
      <c r="D22" s="423"/>
      <c r="E22" s="424"/>
      <c r="F22" s="521"/>
      <c r="G22" s="346"/>
    </row>
    <row r="23" spans="2:7">
      <c r="B23" s="416">
        <v>4</v>
      </c>
      <c r="C23" s="421">
        <v>1801001200</v>
      </c>
      <c r="D23" s="422" t="s">
        <v>406</v>
      </c>
      <c r="E23" s="121" t="s">
        <v>57</v>
      </c>
      <c r="F23" s="524">
        <v>32509.504724999999</v>
      </c>
      <c r="G23" s="346"/>
    </row>
    <row r="24" spans="2:7">
      <c r="B24" s="416"/>
      <c r="C24" s="419"/>
      <c r="D24" s="423"/>
      <c r="E24" s="121" t="s">
        <v>293</v>
      </c>
      <c r="F24" s="524">
        <v>10736.580636799999</v>
      </c>
      <c r="G24" s="346"/>
    </row>
    <row r="25" spans="2:7">
      <c r="B25" s="416"/>
      <c r="C25" s="419"/>
      <c r="D25" s="423"/>
      <c r="E25" s="121" t="s">
        <v>71</v>
      </c>
      <c r="F25" s="524">
        <v>5645.9278198000002</v>
      </c>
      <c r="G25" s="346"/>
    </row>
    <row r="26" spans="2:7">
      <c r="B26" s="416"/>
      <c r="C26" s="419"/>
      <c r="D26" s="423"/>
      <c r="E26" s="121" t="s">
        <v>59</v>
      </c>
      <c r="F26" s="524">
        <v>1934.2612516300001</v>
      </c>
      <c r="G26" s="346"/>
    </row>
    <row r="27" spans="2:7">
      <c r="B27" s="416"/>
      <c r="C27" s="419"/>
      <c r="D27" s="423"/>
      <c r="E27" s="121" t="s">
        <v>65</v>
      </c>
      <c r="F27" s="524">
        <v>1421.5382312000002</v>
      </c>
      <c r="G27" s="346"/>
    </row>
    <row r="28" spans="2:7">
      <c r="B28" s="416"/>
      <c r="C28" s="419"/>
      <c r="D28" s="423"/>
      <c r="E28" s="121"/>
      <c r="F28" s="524"/>
      <c r="G28" s="346"/>
    </row>
    <row r="29" spans="2:7">
      <c r="B29" s="416">
        <v>5</v>
      </c>
      <c r="C29" s="417" t="s">
        <v>408</v>
      </c>
      <c r="D29" s="418" t="s">
        <v>409</v>
      </c>
      <c r="E29" s="424" t="s">
        <v>60</v>
      </c>
      <c r="F29" s="523">
        <v>11275.982347219999</v>
      </c>
      <c r="G29" s="346"/>
    </row>
    <row r="30" spans="2:7">
      <c r="B30" s="416"/>
      <c r="C30" s="419"/>
      <c r="D30" s="16"/>
      <c r="E30" s="424" t="s">
        <v>294</v>
      </c>
      <c r="F30" s="521">
        <v>3225.59866306</v>
      </c>
      <c r="G30" s="346"/>
    </row>
    <row r="31" spans="2:7">
      <c r="B31" s="416"/>
      <c r="C31" s="419"/>
      <c r="D31" s="423"/>
      <c r="E31" s="424" t="s">
        <v>86</v>
      </c>
      <c r="F31" s="521">
        <v>2964.2885999999999</v>
      </c>
      <c r="G31" s="346"/>
    </row>
    <row r="32" spans="2:7">
      <c r="B32" s="416"/>
      <c r="C32" s="420"/>
      <c r="D32" s="423"/>
      <c r="E32" s="412" t="s">
        <v>58</v>
      </c>
      <c r="F32" s="521">
        <v>2564.2481471199999</v>
      </c>
      <c r="G32" s="346"/>
    </row>
    <row r="33" spans="2:11">
      <c r="B33" s="416"/>
      <c r="C33" s="417"/>
      <c r="D33" s="418"/>
      <c r="E33" s="424" t="s">
        <v>87</v>
      </c>
      <c r="F33" s="523">
        <v>1323.724248</v>
      </c>
      <c r="G33" s="346"/>
      <c r="H33" s="347"/>
    </row>
    <row r="34" spans="2:11">
      <c r="B34" s="416"/>
      <c r="C34" s="419"/>
      <c r="D34" s="16"/>
      <c r="E34" s="424"/>
      <c r="F34" s="521"/>
      <c r="G34" s="346"/>
      <c r="H34" s="347"/>
    </row>
    <row r="35" spans="2:11">
      <c r="B35" s="579" t="s">
        <v>396</v>
      </c>
      <c r="C35" s="580"/>
      <c r="D35" s="580"/>
      <c r="E35" s="580"/>
      <c r="F35" s="581"/>
      <c r="G35" s="346"/>
      <c r="H35" s="347"/>
    </row>
    <row r="36" spans="2:11">
      <c r="B36" s="426"/>
      <c r="C36" s="419"/>
      <c r="D36" s="412"/>
      <c r="E36" s="412"/>
      <c r="F36" s="521"/>
      <c r="G36" s="346"/>
      <c r="H36" s="347"/>
    </row>
    <row r="37" spans="2:11">
      <c r="B37" s="427" t="s">
        <v>287</v>
      </c>
      <c r="C37" s="428" t="s">
        <v>288</v>
      </c>
      <c r="D37" s="414" t="s">
        <v>295</v>
      </c>
      <c r="E37" s="414" t="s">
        <v>290</v>
      </c>
      <c r="F37" s="522" t="s">
        <v>291</v>
      </c>
      <c r="G37" s="346"/>
      <c r="H37" s="347"/>
    </row>
    <row r="38" spans="2:11">
      <c r="B38" s="416">
        <v>1</v>
      </c>
      <c r="C38" s="425" t="s">
        <v>39</v>
      </c>
      <c r="D38" s="414" t="s">
        <v>40</v>
      </c>
      <c r="E38" s="412" t="s">
        <v>298</v>
      </c>
      <c r="F38" s="521">
        <v>111719.716677</v>
      </c>
      <c r="G38" s="346"/>
      <c r="I38" s="24"/>
      <c r="K38" s="87"/>
    </row>
    <row r="39" spans="2:11">
      <c r="B39" s="416"/>
      <c r="C39" s="412"/>
      <c r="D39" s="412"/>
      <c r="E39" s="412" t="s">
        <v>296</v>
      </c>
      <c r="F39" s="521">
        <v>74669.347750999994</v>
      </c>
      <c r="G39" s="346"/>
      <c r="I39" s="24"/>
      <c r="K39" s="87"/>
    </row>
    <row r="40" spans="2:11">
      <c r="B40" s="416"/>
      <c r="C40" s="412"/>
      <c r="D40" s="412"/>
      <c r="E40" s="412" t="s">
        <v>63</v>
      </c>
      <c r="F40" s="521">
        <v>65171.344239999999</v>
      </c>
      <c r="G40" s="346"/>
      <c r="I40" s="24"/>
      <c r="K40" s="87"/>
    </row>
    <row r="41" spans="2:11">
      <c r="B41" s="416"/>
      <c r="C41" s="412"/>
      <c r="D41" s="412"/>
      <c r="E41" s="412" t="s">
        <v>74</v>
      </c>
      <c r="F41" s="521">
        <v>51827.526538999999</v>
      </c>
      <c r="G41" s="346"/>
      <c r="I41" s="24"/>
      <c r="K41" s="87"/>
    </row>
    <row r="42" spans="2:11">
      <c r="B42" s="416"/>
      <c r="C42" s="412"/>
      <c r="D42" s="412"/>
      <c r="E42" s="412" t="s">
        <v>297</v>
      </c>
      <c r="F42" s="521">
        <v>47264.015407999999</v>
      </c>
      <c r="G42" s="346"/>
      <c r="I42" s="24"/>
      <c r="K42" s="87"/>
    </row>
    <row r="43" spans="2:11">
      <c r="B43" s="416"/>
      <c r="C43" s="419"/>
      <c r="D43" s="412"/>
      <c r="E43" s="412"/>
      <c r="F43" s="525"/>
      <c r="G43" s="346"/>
    </row>
    <row r="44" spans="2:11">
      <c r="B44" s="416">
        <v>2</v>
      </c>
      <c r="C44" s="425" t="s">
        <v>350</v>
      </c>
      <c r="D44" s="414" t="s">
        <v>351</v>
      </c>
      <c r="E44" s="412" t="s">
        <v>71</v>
      </c>
      <c r="F44" s="526">
        <v>15264.733733999999</v>
      </c>
      <c r="G44" s="346"/>
    </row>
    <row r="45" spans="2:11" ht="15.75" customHeight="1">
      <c r="B45" s="416"/>
      <c r="C45" s="419"/>
      <c r="D45" s="412"/>
      <c r="E45" s="412" t="s">
        <v>57</v>
      </c>
      <c r="F45" s="526">
        <v>12146.471955999999</v>
      </c>
      <c r="G45" s="346"/>
      <c r="I45" s="24"/>
      <c r="K45" s="87"/>
    </row>
    <row r="46" spans="2:11" ht="15.75" customHeight="1">
      <c r="B46" s="416"/>
      <c r="C46" s="419"/>
      <c r="D46" s="412"/>
      <c r="E46" s="412" t="s">
        <v>60</v>
      </c>
      <c r="F46" s="526">
        <v>11480.816812999999</v>
      </c>
      <c r="G46" s="346"/>
      <c r="I46" s="24"/>
      <c r="K46" s="87"/>
    </row>
    <row r="47" spans="2:11" ht="15.75" customHeight="1">
      <c r="B47" s="416"/>
      <c r="C47" s="419"/>
      <c r="D47" s="412"/>
      <c r="E47" s="412" t="s">
        <v>297</v>
      </c>
      <c r="F47" s="526">
        <v>368.68937299999999</v>
      </c>
      <c r="G47" s="346"/>
      <c r="I47" s="24"/>
      <c r="K47" s="87"/>
    </row>
    <row r="48" spans="2:11" ht="15.75" customHeight="1">
      <c r="B48" s="416"/>
      <c r="C48" s="419"/>
      <c r="D48" s="412"/>
      <c r="E48" s="412"/>
      <c r="F48" s="526"/>
      <c r="G48" s="346"/>
      <c r="I48" s="24"/>
      <c r="K48" s="87"/>
    </row>
    <row r="49" spans="2:11" ht="15.75" customHeight="1">
      <c r="B49" s="416"/>
      <c r="C49" s="419"/>
      <c r="D49" s="412"/>
      <c r="E49" s="412"/>
      <c r="F49" s="526"/>
      <c r="G49" s="346"/>
      <c r="I49" s="24"/>
      <c r="K49" s="87"/>
    </row>
    <row r="50" spans="2:11" ht="15.75" customHeight="1">
      <c r="B50" s="416"/>
      <c r="C50" s="419"/>
      <c r="D50" s="412"/>
      <c r="E50" s="412"/>
      <c r="F50" s="526"/>
      <c r="G50" s="346"/>
      <c r="I50" s="24"/>
      <c r="K50" s="87"/>
    </row>
    <row r="51" spans="2:11" ht="15.75" customHeight="1">
      <c r="B51" s="416">
        <v>3</v>
      </c>
      <c r="C51" s="425" t="s">
        <v>346</v>
      </c>
      <c r="D51" s="414" t="s">
        <v>347</v>
      </c>
      <c r="E51" s="412" t="s">
        <v>72</v>
      </c>
      <c r="F51" s="526">
        <v>6671.0685599999997</v>
      </c>
      <c r="G51" s="346"/>
      <c r="I51" s="24"/>
      <c r="K51" s="87"/>
    </row>
    <row r="52" spans="2:11">
      <c r="B52" s="416"/>
      <c r="C52" s="419"/>
      <c r="D52" s="412"/>
      <c r="E52" s="412" t="s">
        <v>349</v>
      </c>
      <c r="F52" s="526">
        <v>6463.5869270000003</v>
      </c>
      <c r="G52" s="346"/>
      <c r="H52" s="87"/>
      <c r="I52" s="24"/>
      <c r="K52" s="87"/>
    </row>
    <row r="53" spans="2:11">
      <c r="B53" s="416"/>
      <c r="C53" s="419"/>
      <c r="D53" s="412"/>
      <c r="E53" s="412" t="s">
        <v>57</v>
      </c>
      <c r="F53" s="526">
        <v>4668.816073</v>
      </c>
      <c r="G53" s="346"/>
      <c r="I53" s="24"/>
      <c r="K53" s="87"/>
    </row>
    <row r="54" spans="2:11">
      <c r="B54" s="416"/>
      <c r="C54" s="419"/>
      <c r="D54" s="412"/>
      <c r="E54" s="412" t="s">
        <v>299</v>
      </c>
      <c r="F54" s="526">
        <v>4022.2659480000002</v>
      </c>
      <c r="H54" s="87"/>
    </row>
    <row r="55" spans="2:11">
      <c r="B55" s="416"/>
      <c r="C55" s="419"/>
      <c r="D55" s="412"/>
      <c r="E55" s="412" t="s">
        <v>296</v>
      </c>
      <c r="F55" s="521">
        <v>1921.1346470000001</v>
      </c>
      <c r="H55" s="87"/>
    </row>
    <row r="56" spans="2:11" ht="14.25" customHeight="1">
      <c r="B56" s="416"/>
      <c r="C56" s="419"/>
      <c r="D56" s="412"/>
      <c r="E56" s="412"/>
      <c r="F56" s="521"/>
      <c r="G56" s="346"/>
    </row>
    <row r="57" spans="2:11" ht="14.25" customHeight="1">
      <c r="B57" s="416"/>
      <c r="C57" s="419"/>
      <c r="D57" s="412"/>
      <c r="E57" s="412"/>
      <c r="F57" s="526"/>
      <c r="G57" s="346"/>
    </row>
    <row r="58" spans="2:11" ht="14.25" customHeight="1">
      <c r="B58" s="416">
        <v>4</v>
      </c>
      <c r="C58" s="425" t="s">
        <v>486</v>
      </c>
      <c r="D58" s="414" t="s">
        <v>487</v>
      </c>
      <c r="E58" s="412" t="s">
        <v>293</v>
      </c>
      <c r="F58" s="521">
        <v>22478.342441000001</v>
      </c>
      <c r="H58" s="87"/>
    </row>
    <row r="59" spans="2:11" ht="14.25" customHeight="1">
      <c r="B59" s="416"/>
      <c r="C59" s="419"/>
      <c r="D59" s="412"/>
      <c r="E59" s="412"/>
      <c r="F59" s="521"/>
      <c r="H59" s="87"/>
    </row>
    <row r="60" spans="2:11" ht="14.25" customHeight="1">
      <c r="B60" s="416"/>
      <c r="C60" s="419"/>
      <c r="D60" s="412"/>
      <c r="E60" s="412"/>
      <c r="F60" s="521"/>
      <c r="H60" s="87"/>
    </row>
    <row r="61" spans="2:11" ht="14.25" customHeight="1">
      <c r="B61" s="416"/>
      <c r="C61" s="419"/>
      <c r="D61" s="412"/>
      <c r="E61" s="412"/>
      <c r="F61" s="521"/>
      <c r="H61" s="87"/>
    </row>
    <row r="62" spans="2:11">
      <c r="B62" s="416"/>
      <c r="C62" s="419"/>
      <c r="D62" s="412"/>
      <c r="E62" s="412"/>
      <c r="F62" s="521"/>
      <c r="H62" s="87"/>
    </row>
    <row r="63" spans="2:11">
      <c r="B63" s="416"/>
      <c r="C63" s="425"/>
      <c r="D63" s="414"/>
      <c r="E63" s="412"/>
      <c r="F63" s="521"/>
      <c r="H63" s="87"/>
    </row>
    <row r="64" spans="2:11">
      <c r="B64" s="416">
        <v>5</v>
      </c>
      <c r="C64" s="425" t="s">
        <v>488</v>
      </c>
      <c r="D64" s="414" t="s">
        <v>489</v>
      </c>
      <c r="E64" s="412" t="s">
        <v>57</v>
      </c>
      <c r="F64" s="526">
        <v>8803.7184369999995</v>
      </c>
      <c r="H64" s="87"/>
    </row>
    <row r="65" spans="2:8">
      <c r="B65" s="416"/>
      <c r="C65" s="429"/>
      <c r="D65" s="412"/>
      <c r="E65" s="412" t="s">
        <v>348</v>
      </c>
      <c r="F65" s="521">
        <v>4874.1680720000004</v>
      </c>
      <c r="H65" s="87"/>
    </row>
    <row r="66" spans="2:8">
      <c r="B66" s="416"/>
      <c r="C66" s="419"/>
      <c r="D66" s="412"/>
      <c r="E66" s="412" t="s">
        <v>70</v>
      </c>
      <c r="F66" s="521">
        <v>2201.5384939999999</v>
      </c>
      <c r="H66" s="87"/>
    </row>
    <row r="67" spans="2:8">
      <c r="B67" s="416"/>
      <c r="C67" s="419"/>
      <c r="D67" s="412"/>
      <c r="E67" s="412" t="s">
        <v>72</v>
      </c>
      <c r="F67" s="521">
        <v>1990.3913259999999</v>
      </c>
      <c r="H67" s="87"/>
    </row>
    <row r="68" spans="2:8">
      <c r="B68" s="416"/>
      <c r="C68" s="419"/>
      <c r="D68" s="412"/>
      <c r="E68" s="412" t="s">
        <v>74</v>
      </c>
      <c r="F68" s="521">
        <v>1351.626278</v>
      </c>
      <c r="H68" s="87"/>
    </row>
    <row r="69" spans="2:8">
      <c r="C69"/>
      <c r="F69" s="527"/>
      <c r="H69" s="87"/>
    </row>
    <row r="70" spans="2:8">
      <c r="H70" s="87"/>
    </row>
    <row r="71" spans="2:8">
      <c r="H71" s="87"/>
    </row>
    <row r="72" spans="2:8">
      <c r="G72" s="346"/>
      <c r="H72" s="348"/>
    </row>
    <row r="73" spans="2:8">
      <c r="G73" s="346"/>
      <c r="H73" s="348"/>
    </row>
    <row r="74" spans="2:8">
      <c r="C74"/>
      <c r="F74" s="527"/>
      <c r="G74" s="346"/>
      <c r="H74" s="348"/>
    </row>
    <row r="75" spans="2:8">
      <c r="C75"/>
      <c r="F75" s="527"/>
      <c r="G75" s="346"/>
      <c r="H75" s="348"/>
    </row>
    <row r="76" spans="2:8">
      <c r="C76"/>
      <c r="F76" s="527"/>
      <c r="H76" s="348"/>
    </row>
    <row r="77" spans="2:8">
      <c r="C77"/>
      <c r="F77" s="527"/>
      <c r="H77" s="348"/>
    </row>
    <row r="78" spans="2:8">
      <c r="C78"/>
      <c r="F78" s="527"/>
    </row>
    <row r="79" spans="2:8">
      <c r="C79"/>
      <c r="F79" s="527"/>
    </row>
    <row r="80" spans="2:8">
      <c r="C80"/>
      <c r="F80" s="527"/>
    </row>
  </sheetData>
  <mergeCells count="3">
    <mergeCell ref="B1:F1"/>
    <mergeCell ref="B2:F2"/>
    <mergeCell ref="B35:F3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B1:L56"/>
  <sheetViews>
    <sheetView workbookViewId="0"/>
  </sheetViews>
  <sheetFormatPr defaultRowHeight="14.4"/>
  <cols>
    <col min="2" max="2" width="9.44140625" bestFit="1" customWidth="1"/>
    <col min="3" max="3" width="16.88671875" bestFit="1" customWidth="1"/>
    <col min="4" max="4" width="65.5546875" customWidth="1"/>
    <col min="5" max="5" width="26.5546875" bestFit="1" customWidth="1"/>
    <col min="6" max="6" width="22.33203125" style="18" customWidth="1"/>
    <col min="7" max="8" width="15.44140625" bestFit="1" customWidth="1"/>
    <col min="9" max="9" width="9.5546875" bestFit="1" customWidth="1"/>
    <col min="10" max="10" width="11" bestFit="1" customWidth="1"/>
  </cols>
  <sheetData>
    <row r="1" spans="2:9" ht="21">
      <c r="B1" s="582" t="s">
        <v>300</v>
      </c>
      <c r="C1" s="582"/>
      <c r="D1" s="582"/>
      <c r="E1" s="582"/>
      <c r="F1" s="582"/>
    </row>
    <row r="2" spans="2:9" ht="21">
      <c r="B2" s="80"/>
      <c r="C2" s="583" t="s">
        <v>395</v>
      </c>
      <c r="D2" s="584"/>
      <c r="E2" s="585"/>
      <c r="F2" s="85"/>
    </row>
    <row r="3" spans="2:9" ht="21">
      <c r="B3" s="80"/>
      <c r="C3" s="80"/>
      <c r="D3" s="80"/>
      <c r="E3" s="80"/>
      <c r="F3" s="85"/>
      <c r="I3" s="87"/>
    </row>
    <row r="4" spans="2:9" ht="21">
      <c r="B4" s="80" t="s">
        <v>287</v>
      </c>
      <c r="C4" s="80" t="s">
        <v>288</v>
      </c>
      <c r="D4" s="80" t="s">
        <v>289</v>
      </c>
      <c r="E4" s="80" t="s">
        <v>290</v>
      </c>
      <c r="F4" s="85" t="s">
        <v>291</v>
      </c>
      <c r="I4" s="87"/>
    </row>
    <row r="5" spans="2:9" ht="21">
      <c r="B5" s="80">
        <v>1</v>
      </c>
      <c r="C5" s="430" t="s">
        <v>301</v>
      </c>
      <c r="D5" s="80" t="s">
        <v>302</v>
      </c>
      <c r="E5" s="80" t="s">
        <v>70</v>
      </c>
      <c r="F5" s="431">
        <v>8479.4011685000005</v>
      </c>
      <c r="G5" s="81"/>
      <c r="H5" s="185"/>
    </row>
    <row r="6" spans="2:9" ht="21">
      <c r="B6" s="80"/>
      <c r="C6" s="80"/>
      <c r="D6" s="80"/>
      <c r="E6" s="80" t="s">
        <v>293</v>
      </c>
      <c r="F6" s="431">
        <v>4609.7302666000005</v>
      </c>
      <c r="G6" s="3"/>
      <c r="H6" s="185"/>
      <c r="I6" s="87"/>
    </row>
    <row r="7" spans="2:9" ht="21">
      <c r="B7" s="80"/>
      <c r="C7" s="80"/>
      <c r="D7" s="80"/>
      <c r="E7" s="80" t="s">
        <v>490</v>
      </c>
      <c r="F7" s="431">
        <v>22.065923999999999</v>
      </c>
      <c r="G7" s="3"/>
      <c r="H7" s="185"/>
      <c r="I7" s="87"/>
    </row>
    <row r="8" spans="2:9" ht="21">
      <c r="B8" s="80"/>
      <c r="C8" s="80"/>
      <c r="D8" s="80"/>
      <c r="E8" s="80"/>
      <c r="F8" s="431"/>
      <c r="G8" s="3"/>
      <c r="H8" s="185"/>
      <c r="I8" s="87"/>
    </row>
    <row r="9" spans="2:9" ht="21">
      <c r="B9" s="80">
        <v>2</v>
      </c>
      <c r="C9" s="80">
        <v>2523100000</v>
      </c>
      <c r="D9" s="80" t="s">
        <v>304</v>
      </c>
      <c r="E9" s="80" t="s">
        <v>101</v>
      </c>
      <c r="F9" s="431">
        <v>4801.8077720000001</v>
      </c>
      <c r="G9" s="3"/>
      <c r="H9" s="185"/>
    </row>
    <row r="10" spans="2:9" ht="21">
      <c r="B10" s="80"/>
      <c r="C10" s="80"/>
      <c r="D10" s="80"/>
      <c r="E10" s="80"/>
      <c r="F10" s="431"/>
      <c r="G10" s="3"/>
      <c r="H10" s="185"/>
      <c r="I10" s="87"/>
    </row>
    <row r="11" spans="2:9" ht="21">
      <c r="B11" s="80"/>
      <c r="C11" s="80"/>
      <c r="D11" s="80"/>
      <c r="E11" s="80"/>
      <c r="F11" s="431"/>
      <c r="G11" s="3"/>
      <c r="H11" s="185"/>
      <c r="I11" s="87"/>
    </row>
    <row r="12" spans="2:9" ht="21">
      <c r="B12" s="80">
        <v>3</v>
      </c>
      <c r="C12" s="80">
        <v>2607000000</v>
      </c>
      <c r="D12" s="80" t="s">
        <v>353</v>
      </c>
      <c r="E12" s="80" t="s">
        <v>71</v>
      </c>
      <c r="F12" s="432">
        <v>3176.2366649999999</v>
      </c>
      <c r="G12" s="3"/>
      <c r="H12" s="185"/>
      <c r="I12" s="87"/>
    </row>
    <row r="13" spans="2:9" ht="21">
      <c r="B13" s="80"/>
      <c r="C13" s="430"/>
      <c r="D13" s="80"/>
      <c r="E13" s="80" t="s">
        <v>70</v>
      </c>
      <c r="F13" s="432">
        <v>414.40272741000001</v>
      </c>
      <c r="G13" s="3"/>
      <c r="H13" s="185"/>
      <c r="I13" s="87"/>
    </row>
    <row r="14" spans="2:9" ht="21">
      <c r="B14" s="80"/>
      <c r="C14" s="430"/>
      <c r="D14" s="80"/>
      <c r="E14" s="80" t="s">
        <v>61</v>
      </c>
      <c r="F14" s="432">
        <v>89.526552480000007</v>
      </c>
      <c r="G14" s="3"/>
      <c r="H14" s="185"/>
      <c r="I14" s="87"/>
    </row>
    <row r="15" spans="2:9" ht="21">
      <c r="B15" s="80"/>
      <c r="C15" s="80"/>
      <c r="D15" s="80"/>
      <c r="E15" s="80" t="s">
        <v>345</v>
      </c>
      <c r="F15" s="432">
        <v>74.046617999999995</v>
      </c>
      <c r="G15" s="81"/>
      <c r="H15" s="185"/>
    </row>
    <row r="16" spans="2:9" ht="21">
      <c r="B16" s="80"/>
      <c r="C16" s="80"/>
      <c r="D16" s="80"/>
      <c r="E16" s="80"/>
      <c r="F16" s="432"/>
      <c r="G16" s="81"/>
      <c r="H16" s="185"/>
    </row>
    <row r="17" spans="2:12" ht="21">
      <c r="B17" s="80">
        <v>4</v>
      </c>
      <c r="C17" s="80">
        <v>2523290000</v>
      </c>
      <c r="D17" s="80" t="s">
        <v>303</v>
      </c>
      <c r="E17" s="80" t="s">
        <v>92</v>
      </c>
      <c r="F17" s="432">
        <v>3586.10205</v>
      </c>
      <c r="G17" s="3"/>
      <c r="H17" s="185"/>
      <c r="I17" s="87"/>
    </row>
    <row r="18" spans="2:12" ht="21">
      <c r="B18" s="80"/>
      <c r="C18" s="80"/>
      <c r="D18" s="80"/>
      <c r="E18" s="80"/>
      <c r="F18" s="432"/>
      <c r="G18" s="3"/>
      <c r="H18" s="185"/>
      <c r="I18" s="87"/>
      <c r="J18" s="24"/>
      <c r="L18" s="87"/>
    </row>
    <row r="19" spans="2:12" ht="21">
      <c r="B19" s="80"/>
      <c r="C19" s="430"/>
      <c r="D19" s="80"/>
      <c r="E19" s="80"/>
      <c r="F19" s="431"/>
      <c r="G19" s="3"/>
      <c r="H19" s="185"/>
      <c r="I19" s="87"/>
      <c r="J19" s="24"/>
      <c r="L19" s="87"/>
    </row>
    <row r="20" spans="2:12" ht="21">
      <c r="B20" s="80"/>
      <c r="C20" s="430"/>
      <c r="D20" s="80"/>
      <c r="E20" s="80"/>
      <c r="F20" s="431"/>
      <c r="G20" s="3"/>
      <c r="H20" s="185"/>
      <c r="I20" s="87"/>
      <c r="J20" s="24"/>
      <c r="L20" s="87"/>
    </row>
    <row r="21" spans="2:12" ht="21">
      <c r="B21" s="80">
        <v>5</v>
      </c>
      <c r="C21" s="430">
        <v>2615900000</v>
      </c>
      <c r="D21" s="80" t="s">
        <v>491</v>
      </c>
      <c r="E21" s="80" t="s">
        <v>70</v>
      </c>
      <c r="F21" s="432">
        <v>1965.4100730499999</v>
      </c>
      <c r="G21" s="3"/>
      <c r="H21" s="185"/>
      <c r="I21" s="87"/>
      <c r="J21" s="24"/>
      <c r="L21" s="87"/>
    </row>
    <row r="22" spans="2:12" ht="21">
      <c r="B22" s="80"/>
      <c r="C22" s="430"/>
      <c r="D22" s="80"/>
      <c r="E22" s="80" t="s">
        <v>293</v>
      </c>
      <c r="F22" s="432">
        <v>310.46800000000002</v>
      </c>
      <c r="G22" s="3"/>
      <c r="H22" s="185"/>
      <c r="J22" s="24"/>
      <c r="L22" s="87"/>
    </row>
    <row r="23" spans="2:12" ht="21">
      <c r="B23" s="80"/>
      <c r="C23" s="430"/>
      <c r="D23" s="80"/>
      <c r="E23" s="80" t="s">
        <v>490</v>
      </c>
      <c r="F23" s="432">
        <v>258.08648269999998</v>
      </c>
      <c r="G23" s="3"/>
      <c r="H23" s="185"/>
    </row>
    <row r="24" spans="2:12" ht="21">
      <c r="B24" s="80"/>
      <c r="C24" s="430"/>
      <c r="D24" s="80"/>
      <c r="E24" s="84"/>
      <c r="F24" s="432"/>
      <c r="G24" s="3"/>
      <c r="H24" s="185"/>
      <c r="I24" s="87"/>
    </row>
    <row r="25" spans="2:12" ht="21">
      <c r="B25" s="80"/>
      <c r="C25" s="583" t="s">
        <v>396</v>
      </c>
      <c r="D25" s="584"/>
      <c r="E25" s="585"/>
      <c r="F25" s="432"/>
      <c r="G25" s="3"/>
      <c r="H25" s="185"/>
      <c r="I25" s="87"/>
    </row>
    <row r="26" spans="2:12" ht="21">
      <c r="B26" s="80" t="s">
        <v>287</v>
      </c>
      <c r="C26" s="430" t="s">
        <v>288</v>
      </c>
      <c r="D26" s="80" t="s">
        <v>289</v>
      </c>
      <c r="E26" s="80" t="s">
        <v>290</v>
      </c>
      <c r="F26" s="432" t="s">
        <v>291</v>
      </c>
      <c r="G26" s="3"/>
      <c r="H26" s="185"/>
      <c r="I26" s="87"/>
    </row>
    <row r="27" spans="2:12" ht="21">
      <c r="B27" s="369">
        <v>1</v>
      </c>
      <c r="C27" s="430">
        <v>2520200000</v>
      </c>
      <c r="D27" s="80" t="s">
        <v>492</v>
      </c>
      <c r="E27" s="80" t="s">
        <v>95</v>
      </c>
      <c r="F27" s="431">
        <v>13040.85426</v>
      </c>
      <c r="G27" s="3"/>
      <c r="H27" s="185"/>
      <c r="I27" s="87"/>
      <c r="J27" s="24"/>
    </row>
    <row r="28" spans="2:12" ht="21">
      <c r="B28" s="369"/>
      <c r="C28" s="430"/>
      <c r="D28" s="370"/>
      <c r="E28" s="80" t="s">
        <v>292</v>
      </c>
      <c r="F28" s="431">
        <v>8891.0337359999994</v>
      </c>
      <c r="G28" s="3"/>
      <c r="H28" s="185"/>
    </row>
    <row r="29" spans="2:12" ht="21">
      <c r="B29" s="369"/>
      <c r="C29" s="369"/>
      <c r="D29" s="369"/>
      <c r="E29" s="370" t="s">
        <v>493</v>
      </c>
      <c r="F29" s="431">
        <v>2092.1275019999998</v>
      </c>
      <c r="G29" s="3"/>
      <c r="H29" s="185"/>
    </row>
    <row r="30" spans="2:12" ht="21">
      <c r="B30" s="369"/>
      <c r="C30" s="369"/>
      <c r="D30" s="369"/>
      <c r="E30" s="80" t="s">
        <v>70</v>
      </c>
      <c r="F30" s="431">
        <v>758.59867899999995</v>
      </c>
      <c r="G30" s="3"/>
      <c r="H30" s="185"/>
      <c r="I30" s="87"/>
    </row>
    <row r="31" spans="2:12" ht="21">
      <c r="B31" s="369"/>
      <c r="C31" s="369"/>
      <c r="D31" s="369"/>
      <c r="E31" s="80" t="s">
        <v>354</v>
      </c>
      <c r="F31" s="431">
        <v>149.48680200000001</v>
      </c>
      <c r="G31" s="3"/>
      <c r="H31" s="185"/>
      <c r="I31" s="87"/>
    </row>
    <row r="32" spans="2:12" ht="21">
      <c r="B32" s="369"/>
      <c r="C32" s="369"/>
      <c r="D32" s="369"/>
      <c r="E32" s="80"/>
      <c r="F32" s="431"/>
      <c r="G32" s="3"/>
      <c r="H32" s="185"/>
      <c r="I32" s="87"/>
    </row>
    <row r="33" spans="2:9" ht="21">
      <c r="B33" s="369">
        <v>2</v>
      </c>
      <c r="C33" s="430">
        <v>2520100000</v>
      </c>
      <c r="D33" s="80" t="s">
        <v>494</v>
      </c>
      <c r="E33" s="80" t="s">
        <v>61</v>
      </c>
      <c r="F33" s="431">
        <v>6658.868082</v>
      </c>
      <c r="G33" s="3"/>
      <c r="H33" s="185"/>
      <c r="I33" s="87"/>
    </row>
    <row r="34" spans="2:9" ht="21">
      <c r="B34" s="369"/>
      <c r="C34" s="430"/>
      <c r="D34" s="80"/>
      <c r="E34" s="80" t="s">
        <v>354</v>
      </c>
      <c r="F34" s="432">
        <v>633.84386400000005</v>
      </c>
      <c r="G34" s="3"/>
      <c r="H34" s="185"/>
      <c r="I34" s="87"/>
    </row>
    <row r="35" spans="2:9" ht="21">
      <c r="B35" s="369"/>
      <c r="C35" s="430"/>
      <c r="D35" s="80"/>
      <c r="E35" s="80" t="s">
        <v>95</v>
      </c>
      <c r="F35" s="431">
        <v>378.88267500000001</v>
      </c>
      <c r="G35" s="3"/>
      <c r="H35" s="185"/>
    </row>
    <row r="36" spans="2:9" ht="21">
      <c r="B36" s="369"/>
      <c r="C36" s="430"/>
      <c r="D36" s="80"/>
      <c r="E36" s="80" t="s">
        <v>292</v>
      </c>
      <c r="F36" s="431">
        <v>81.300229999999999</v>
      </c>
      <c r="G36" s="3"/>
      <c r="H36" s="185"/>
    </row>
    <row r="37" spans="2:9" ht="21">
      <c r="B37" s="369"/>
      <c r="C37" s="430"/>
      <c r="D37" s="80"/>
      <c r="E37" s="80" t="s">
        <v>70</v>
      </c>
      <c r="F37" s="431">
        <v>26.256937000000001</v>
      </c>
      <c r="H37" s="185"/>
    </row>
    <row r="38" spans="2:9" ht="21">
      <c r="B38" s="369"/>
      <c r="C38" s="430"/>
      <c r="D38" s="80"/>
      <c r="E38" s="80"/>
      <c r="F38" s="431"/>
      <c r="H38" s="185"/>
    </row>
    <row r="39" spans="2:9" ht="21">
      <c r="B39" s="369">
        <v>3</v>
      </c>
      <c r="C39" s="430">
        <v>2501009000</v>
      </c>
      <c r="D39" s="370" t="s">
        <v>495</v>
      </c>
      <c r="E39" s="80" t="s">
        <v>73</v>
      </c>
      <c r="F39" s="432">
        <v>7354.7622410000004</v>
      </c>
      <c r="G39" s="24"/>
      <c r="I39" s="87"/>
    </row>
    <row r="40" spans="2:9" ht="21">
      <c r="B40" s="369"/>
      <c r="C40" s="430"/>
      <c r="D40" s="80"/>
      <c r="E40" s="80" t="s">
        <v>57</v>
      </c>
      <c r="F40" s="431">
        <v>199.53207699999999</v>
      </c>
      <c r="G40" s="24"/>
      <c r="I40" s="87"/>
    </row>
    <row r="41" spans="2:9" ht="21">
      <c r="B41" s="369"/>
      <c r="C41" s="430"/>
      <c r="D41" s="80"/>
      <c r="E41" s="80" t="s">
        <v>70</v>
      </c>
      <c r="F41" s="431">
        <v>38.477587</v>
      </c>
      <c r="H41" s="185"/>
    </row>
    <row r="42" spans="2:9" ht="21">
      <c r="B42" s="339"/>
      <c r="C42" s="351"/>
      <c r="D42" s="350"/>
      <c r="E42" s="80" t="s">
        <v>185</v>
      </c>
      <c r="F42" s="431">
        <v>32.914963</v>
      </c>
      <c r="H42" s="185"/>
    </row>
    <row r="43" spans="2:9" ht="21">
      <c r="B43" s="339"/>
      <c r="C43" s="351"/>
      <c r="D43" s="350"/>
      <c r="E43" s="80" t="s">
        <v>58</v>
      </c>
      <c r="F43" s="431">
        <v>0.141454</v>
      </c>
      <c r="H43" s="185"/>
    </row>
    <row r="44" spans="2:9">
      <c r="B44" s="339"/>
      <c r="C44" s="351"/>
      <c r="D44" s="350"/>
      <c r="E44" s="350"/>
      <c r="F44" s="352"/>
      <c r="H44" s="185"/>
    </row>
    <row r="45" spans="2:9" ht="21">
      <c r="B45" s="369">
        <v>4</v>
      </c>
      <c r="C45" s="430">
        <v>9901100006</v>
      </c>
      <c r="D45" s="80" t="s">
        <v>496</v>
      </c>
      <c r="E45" s="80" t="s">
        <v>362</v>
      </c>
      <c r="F45" s="432">
        <f>[1]Sheet1!$E$30/1000000</f>
        <v>5423.8937809999998</v>
      </c>
      <c r="H45" s="185"/>
    </row>
    <row r="46" spans="2:9" ht="21">
      <c r="B46" s="339"/>
      <c r="C46" s="351"/>
      <c r="D46" s="160"/>
      <c r="E46" s="80"/>
      <c r="F46" s="431"/>
      <c r="H46" s="185"/>
    </row>
    <row r="47" spans="2:9" ht="21">
      <c r="B47" s="339"/>
      <c r="C47" s="351"/>
      <c r="D47" s="513"/>
      <c r="E47" s="80"/>
      <c r="F47" s="432"/>
      <c r="H47" s="185"/>
    </row>
    <row r="48" spans="2:9" ht="21">
      <c r="B48" s="369">
        <v>5</v>
      </c>
      <c r="C48" s="430">
        <v>6802930000</v>
      </c>
      <c r="D48" s="514" t="s">
        <v>497</v>
      </c>
      <c r="E48" s="80" t="s">
        <v>70</v>
      </c>
      <c r="F48" s="431">
        <v>1535.043962</v>
      </c>
      <c r="H48" s="185"/>
    </row>
    <row r="49" spans="2:8" ht="21">
      <c r="B49" s="339"/>
      <c r="C49" s="351"/>
      <c r="D49" s="513"/>
      <c r="E49" s="80" t="s">
        <v>62</v>
      </c>
      <c r="F49" s="431">
        <v>65.753344999999996</v>
      </c>
      <c r="H49" s="185"/>
    </row>
    <row r="50" spans="2:8" ht="21">
      <c r="B50" s="339"/>
      <c r="C50" s="353"/>
      <c r="D50" s="354"/>
      <c r="E50" s="80" t="s">
        <v>61</v>
      </c>
      <c r="F50" s="431">
        <v>52.531041000000002</v>
      </c>
      <c r="H50" s="185"/>
    </row>
    <row r="51" spans="2:8" ht="21">
      <c r="B51" s="339"/>
      <c r="C51" s="351"/>
      <c r="D51" s="513"/>
      <c r="E51" s="80" t="s">
        <v>65</v>
      </c>
      <c r="F51" s="432">
        <v>21.456994999999999</v>
      </c>
      <c r="G51" s="18"/>
      <c r="H51" s="185"/>
    </row>
    <row r="52" spans="2:8" ht="21">
      <c r="B52" s="339"/>
      <c r="C52" s="351"/>
      <c r="D52" s="350"/>
      <c r="E52" s="80" t="s">
        <v>292</v>
      </c>
      <c r="F52" s="432">
        <v>15.409846</v>
      </c>
      <c r="H52" s="185"/>
    </row>
    <row r="53" spans="2:8" ht="21">
      <c r="B53" s="31"/>
      <c r="C53" s="31"/>
      <c r="D53" s="31"/>
      <c r="E53" s="511"/>
      <c r="F53" s="512"/>
      <c r="H53" s="185"/>
    </row>
    <row r="54" spans="2:8" ht="21">
      <c r="B54" s="31"/>
      <c r="C54" s="31"/>
      <c r="D54" s="31"/>
      <c r="E54" s="511"/>
      <c r="F54" s="512"/>
    </row>
    <row r="55" spans="2:8">
      <c r="H55" s="348"/>
    </row>
    <row r="56" spans="2:8">
      <c r="H56" s="348"/>
    </row>
  </sheetData>
  <mergeCells count="3">
    <mergeCell ref="B1:F1"/>
    <mergeCell ref="C2:E2"/>
    <mergeCell ref="C25:E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B2:J87"/>
  <sheetViews>
    <sheetView workbookViewId="0"/>
  </sheetViews>
  <sheetFormatPr defaultRowHeight="14.4"/>
  <cols>
    <col min="2" max="2" width="9.5546875" bestFit="1" customWidth="1"/>
    <col min="3" max="3" width="14.44140625" customWidth="1"/>
    <col min="4" max="4" width="93" bestFit="1" customWidth="1"/>
    <col min="5" max="5" width="23.33203125" bestFit="1" customWidth="1"/>
    <col min="6" max="6" width="16.44140625" style="18" bestFit="1" customWidth="1"/>
    <col min="7" max="7" width="11" bestFit="1" customWidth="1"/>
    <col min="8" max="9" width="10.5546875" bestFit="1" customWidth="1"/>
    <col min="10" max="10" width="11" style="356" bestFit="1" customWidth="1"/>
  </cols>
  <sheetData>
    <row r="2" spans="2:9" ht="18">
      <c r="B2" s="586" t="s">
        <v>305</v>
      </c>
      <c r="C2" s="587"/>
      <c r="D2" s="587"/>
      <c r="E2" s="587"/>
      <c r="F2" s="588"/>
      <c r="G2" s="24"/>
      <c r="I2" s="185"/>
    </row>
    <row r="3" spans="2:9" ht="18">
      <c r="B3" s="121"/>
      <c r="C3" s="586" t="s">
        <v>397</v>
      </c>
      <c r="D3" s="587"/>
      <c r="E3" s="588"/>
      <c r="F3" s="401"/>
      <c r="I3" s="185"/>
    </row>
    <row r="4" spans="2:9" ht="18">
      <c r="B4" s="121"/>
      <c r="C4" s="121"/>
      <c r="D4" s="121"/>
      <c r="E4" s="121"/>
      <c r="F4" s="401"/>
    </row>
    <row r="5" spans="2:9" ht="18">
      <c r="B5" s="11" t="s">
        <v>287</v>
      </c>
      <c r="C5" s="11" t="s">
        <v>288</v>
      </c>
      <c r="D5" s="122" t="s">
        <v>289</v>
      </c>
      <c r="E5" s="11" t="s">
        <v>290</v>
      </c>
      <c r="F5" s="433" t="s">
        <v>291</v>
      </c>
      <c r="G5" s="24"/>
      <c r="I5" s="87"/>
    </row>
    <row r="6" spans="2:9" ht="18">
      <c r="B6" s="434">
        <v>1</v>
      </c>
      <c r="C6" s="121" t="s">
        <v>20</v>
      </c>
      <c r="D6" s="121" t="s">
        <v>21</v>
      </c>
      <c r="E6" s="435" t="s">
        <v>188</v>
      </c>
      <c r="F6" s="401">
        <v>30936.879510750001</v>
      </c>
      <c r="G6" s="24"/>
      <c r="I6" s="87"/>
    </row>
    <row r="7" spans="2:9" ht="18">
      <c r="B7" s="434"/>
      <c r="C7" s="121"/>
      <c r="D7" s="121"/>
      <c r="E7" s="435" t="s">
        <v>62</v>
      </c>
      <c r="F7" s="401">
        <v>5011.1883881599997</v>
      </c>
      <c r="G7" s="24"/>
      <c r="I7" s="87"/>
    </row>
    <row r="8" spans="2:9" ht="18">
      <c r="B8" s="434"/>
      <c r="C8" s="121"/>
      <c r="D8" s="121"/>
      <c r="E8" s="435" t="s">
        <v>72</v>
      </c>
      <c r="F8" s="401">
        <v>3400.4239117399998</v>
      </c>
      <c r="G8" s="24"/>
      <c r="I8" s="87"/>
    </row>
    <row r="9" spans="2:9" ht="18">
      <c r="B9" s="434"/>
      <c r="C9" s="121"/>
      <c r="D9" s="121"/>
      <c r="E9" s="435" t="s">
        <v>64</v>
      </c>
      <c r="F9" s="401">
        <v>2719.7793999999999</v>
      </c>
      <c r="G9" s="24"/>
      <c r="I9" s="87"/>
    </row>
    <row r="10" spans="2:9" ht="18">
      <c r="B10" s="434"/>
      <c r="C10" s="121"/>
      <c r="D10" s="121"/>
      <c r="E10" s="435" t="s">
        <v>70</v>
      </c>
      <c r="F10" s="401">
        <v>2333.0942825500001</v>
      </c>
      <c r="G10" s="24"/>
      <c r="I10" s="87"/>
    </row>
    <row r="11" spans="2:9" ht="18">
      <c r="B11" s="434"/>
      <c r="C11" s="121"/>
      <c r="D11" s="121"/>
      <c r="E11" s="435"/>
      <c r="F11" s="401"/>
      <c r="G11" s="24"/>
      <c r="I11" s="87"/>
    </row>
    <row r="12" spans="2:9" ht="18">
      <c r="B12" s="434"/>
      <c r="C12" s="121"/>
      <c r="D12" s="121"/>
      <c r="E12" s="435"/>
      <c r="F12" s="401"/>
      <c r="G12" s="24"/>
      <c r="I12" s="87"/>
    </row>
    <row r="13" spans="2:9" ht="18">
      <c r="B13" s="434">
        <v>2</v>
      </c>
      <c r="C13" s="121" t="s">
        <v>340</v>
      </c>
      <c r="D13" s="121" t="s">
        <v>341</v>
      </c>
      <c r="E13" s="435" t="s">
        <v>294</v>
      </c>
      <c r="F13" s="401">
        <v>10778.727041510001</v>
      </c>
      <c r="I13" s="87"/>
    </row>
    <row r="14" spans="2:9" ht="18">
      <c r="B14" s="434"/>
      <c r="C14" s="121"/>
      <c r="D14" s="121"/>
      <c r="E14" s="435" t="s">
        <v>60</v>
      </c>
      <c r="F14" s="401">
        <v>8088.6063228500007</v>
      </c>
    </row>
    <row r="15" spans="2:9" ht="18">
      <c r="B15" s="434"/>
      <c r="C15" s="121"/>
      <c r="D15" s="121"/>
      <c r="E15" s="435" t="s">
        <v>86</v>
      </c>
      <c r="F15" s="401">
        <v>2711.555437</v>
      </c>
      <c r="I15" s="87"/>
    </row>
    <row r="16" spans="2:9" ht="18">
      <c r="B16" s="434"/>
      <c r="C16" s="121"/>
      <c r="D16" s="121"/>
      <c r="E16" s="435" t="s">
        <v>612</v>
      </c>
      <c r="F16" s="401">
        <v>466.95215860000002</v>
      </c>
    </row>
    <row r="17" spans="2:9" ht="18">
      <c r="B17" s="434"/>
      <c r="C17" s="121"/>
      <c r="D17" s="121"/>
      <c r="E17" s="435" t="s">
        <v>613</v>
      </c>
      <c r="F17" s="401">
        <v>294.85962389999997</v>
      </c>
      <c r="I17" s="87"/>
    </row>
    <row r="18" spans="2:9" ht="18">
      <c r="B18" s="434"/>
      <c r="C18" s="121"/>
      <c r="D18" s="121"/>
      <c r="E18" s="435"/>
      <c r="F18" s="401"/>
      <c r="I18" s="87"/>
    </row>
    <row r="19" spans="2:9" ht="18">
      <c r="B19" s="434">
        <v>3</v>
      </c>
      <c r="C19" s="121" t="s">
        <v>33</v>
      </c>
      <c r="D19" s="121" t="s">
        <v>34</v>
      </c>
      <c r="E19" s="435" t="s">
        <v>188</v>
      </c>
      <c r="F19" s="401">
        <v>10464.04464394</v>
      </c>
      <c r="G19" s="24"/>
      <c r="I19" s="87"/>
    </row>
    <row r="20" spans="2:9" ht="18">
      <c r="B20" s="434"/>
      <c r="C20" s="121"/>
      <c r="D20" s="121"/>
      <c r="E20" s="435" t="s">
        <v>70</v>
      </c>
      <c r="F20" s="401">
        <v>9089.1936853299994</v>
      </c>
      <c r="G20" s="24"/>
      <c r="I20" s="87"/>
    </row>
    <row r="21" spans="2:9" ht="18">
      <c r="B21" s="434"/>
      <c r="C21" s="121"/>
      <c r="D21" s="121"/>
      <c r="E21" s="435" t="s">
        <v>72</v>
      </c>
      <c r="F21" s="401">
        <v>831.53313229999992</v>
      </c>
      <c r="G21" s="24"/>
      <c r="I21" s="87"/>
    </row>
    <row r="22" spans="2:9" ht="18">
      <c r="B22" s="434"/>
      <c r="C22" s="121"/>
      <c r="D22" s="121"/>
      <c r="E22" s="435" t="s">
        <v>62</v>
      </c>
      <c r="F22" s="401">
        <v>174.36130369999998</v>
      </c>
      <c r="G22" s="24"/>
      <c r="I22" s="87"/>
    </row>
    <row r="23" spans="2:9" ht="18">
      <c r="B23" s="434"/>
      <c r="C23" s="121"/>
      <c r="D23" s="121"/>
      <c r="E23" s="435"/>
      <c r="F23" s="401"/>
      <c r="G23" s="24"/>
      <c r="H23" s="348"/>
      <c r="I23" s="87"/>
    </row>
    <row r="24" spans="2:9" ht="18">
      <c r="B24" s="434"/>
      <c r="C24" s="121"/>
      <c r="D24" s="121"/>
      <c r="E24" s="435"/>
      <c r="F24" s="401"/>
      <c r="G24" s="24"/>
      <c r="H24" s="348"/>
      <c r="I24" s="87"/>
    </row>
    <row r="25" spans="2:9" ht="18">
      <c r="B25" s="434">
        <v>4</v>
      </c>
      <c r="C25" s="121" t="s">
        <v>106</v>
      </c>
      <c r="D25" s="121" t="s">
        <v>107</v>
      </c>
      <c r="E25" s="435" t="s">
        <v>293</v>
      </c>
      <c r="F25" s="401">
        <v>13671.699116</v>
      </c>
      <c r="H25" s="348"/>
      <c r="I25" s="87"/>
    </row>
    <row r="26" spans="2:9" ht="18">
      <c r="B26" s="434"/>
      <c r="C26" s="121"/>
      <c r="D26" s="121"/>
      <c r="E26" s="435"/>
      <c r="F26" s="401"/>
      <c r="H26" s="348"/>
      <c r="I26" s="87"/>
    </row>
    <row r="27" spans="2:9" ht="18">
      <c r="B27" s="434"/>
      <c r="C27" s="121"/>
      <c r="D27" s="121"/>
      <c r="E27" s="435"/>
      <c r="F27" s="401"/>
      <c r="H27" s="348"/>
      <c r="I27" s="87"/>
    </row>
    <row r="28" spans="2:9" ht="18">
      <c r="B28" s="434"/>
      <c r="C28" s="121"/>
      <c r="D28" s="121"/>
      <c r="E28" s="435"/>
      <c r="F28" s="401"/>
      <c r="H28" s="348"/>
      <c r="I28" s="87"/>
    </row>
    <row r="29" spans="2:9" ht="18">
      <c r="B29" s="434"/>
      <c r="C29" s="121"/>
      <c r="D29" s="121"/>
      <c r="E29" s="435"/>
      <c r="F29" s="401"/>
      <c r="H29" s="348"/>
      <c r="I29" s="87"/>
    </row>
    <row r="30" spans="2:9" ht="18">
      <c r="B30" s="434"/>
      <c r="C30" s="121"/>
      <c r="D30" s="121"/>
      <c r="E30" s="435"/>
      <c r="F30" s="401"/>
      <c r="G30" s="24"/>
      <c r="H30" s="348"/>
      <c r="I30" s="87"/>
    </row>
    <row r="31" spans="2:9" ht="18">
      <c r="B31" s="434"/>
      <c r="C31" s="121"/>
      <c r="D31" s="121"/>
      <c r="E31" s="435"/>
      <c r="F31" s="401"/>
      <c r="H31" s="357"/>
      <c r="I31" s="87"/>
    </row>
    <row r="32" spans="2:9" ht="18">
      <c r="B32" s="434"/>
      <c r="C32" s="121"/>
      <c r="D32" s="121"/>
      <c r="E32" s="435"/>
      <c r="F32" s="401"/>
      <c r="I32" s="87"/>
    </row>
    <row r="33" spans="2:9" ht="18">
      <c r="B33" s="434"/>
      <c r="C33" s="121"/>
      <c r="D33" s="121"/>
      <c r="E33" s="435"/>
      <c r="F33" s="401"/>
      <c r="I33" s="87"/>
    </row>
    <row r="34" spans="2:9" ht="18">
      <c r="B34" s="434"/>
      <c r="C34" s="16"/>
      <c r="D34" s="121"/>
      <c r="E34" s="436"/>
      <c r="F34" s="437"/>
      <c r="H34" s="348"/>
    </row>
    <row r="35" spans="2:9" ht="18">
      <c r="B35" s="434"/>
      <c r="C35" s="121"/>
      <c r="D35" s="121"/>
      <c r="E35" s="436"/>
      <c r="F35" s="437"/>
      <c r="G35" s="24"/>
      <c r="I35" s="87"/>
    </row>
    <row r="36" spans="2:9" ht="18">
      <c r="B36" s="16"/>
      <c r="C36" s="16"/>
      <c r="D36" s="366"/>
      <c r="E36" s="16"/>
      <c r="F36" s="401"/>
      <c r="I36" s="87"/>
    </row>
    <row r="37" spans="2:9" ht="18">
      <c r="B37" s="121"/>
      <c r="C37" s="586" t="s">
        <v>398</v>
      </c>
      <c r="D37" s="587"/>
      <c r="E37" s="587"/>
      <c r="F37" s="401"/>
      <c r="I37" s="87"/>
    </row>
    <row r="38" spans="2:9" ht="18">
      <c r="B38" s="11" t="s">
        <v>287</v>
      </c>
      <c r="C38" s="11" t="s">
        <v>288</v>
      </c>
      <c r="D38" s="122" t="s">
        <v>289</v>
      </c>
      <c r="E38" s="438" t="s">
        <v>290</v>
      </c>
      <c r="F38" s="433" t="s">
        <v>291</v>
      </c>
      <c r="I38" s="87"/>
    </row>
    <row r="39" spans="2:9" ht="18">
      <c r="B39" s="434">
        <v>1</v>
      </c>
      <c r="C39" s="121" t="s">
        <v>498</v>
      </c>
      <c r="D39" s="121" t="s">
        <v>485</v>
      </c>
      <c r="E39" s="435" t="s">
        <v>96</v>
      </c>
      <c r="F39" s="401">
        <v>5061239.4857339999</v>
      </c>
      <c r="I39" s="87"/>
    </row>
    <row r="40" spans="2:9" ht="18">
      <c r="B40" s="434"/>
      <c r="C40" s="434"/>
      <c r="D40" s="121"/>
      <c r="E40" s="435" t="s">
        <v>70</v>
      </c>
      <c r="F40" s="401">
        <v>5.9109619999999996</v>
      </c>
      <c r="H40" s="348"/>
    </row>
    <row r="41" spans="2:9" ht="18">
      <c r="B41" s="434"/>
      <c r="C41" s="121"/>
      <c r="D41" s="121"/>
      <c r="E41" s="435" t="s">
        <v>57</v>
      </c>
      <c r="F41" s="401">
        <v>0.398003</v>
      </c>
      <c r="I41" s="87"/>
    </row>
    <row r="42" spans="2:9" ht="18">
      <c r="B42" s="434"/>
      <c r="C42" s="434"/>
      <c r="D42" s="121"/>
      <c r="E42" s="435" t="s">
        <v>58</v>
      </c>
      <c r="F42" s="401">
        <v>0.32216099999999998</v>
      </c>
      <c r="I42" s="87"/>
    </row>
    <row r="43" spans="2:9" ht="18">
      <c r="B43" s="434"/>
      <c r="C43" s="434"/>
      <c r="D43" s="121"/>
      <c r="E43" s="435"/>
      <c r="F43" s="401"/>
      <c r="I43" s="87"/>
    </row>
    <row r="44" spans="2:9" ht="18">
      <c r="B44" s="434"/>
      <c r="C44" s="434"/>
      <c r="D44" s="121"/>
      <c r="E44" s="435"/>
      <c r="F44" s="401"/>
      <c r="G44" s="24"/>
      <c r="I44" s="87"/>
    </row>
    <row r="45" spans="2:9" ht="18">
      <c r="B45" s="434">
        <v>2</v>
      </c>
      <c r="C45" s="121" t="s">
        <v>37</v>
      </c>
      <c r="D45" s="121" t="s">
        <v>38</v>
      </c>
      <c r="E45" s="435" t="s">
        <v>58</v>
      </c>
      <c r="F45" s="401">
        <v>94270.203370000003</v>
      </c>
      <c r="G45" s="24"/>
      <c r="I45" s="87"/>
    </row>
    <row r="46" spans="2:9" ht="18">
      <c r="B46" s="434"/>
      <c r="C46" s="121"/>
      <c r="D46" s="121"/>
      <c r="E46" s="435" t="s">
        <v>65</v>
      </c>
      <c r="F46" s="401">
        <v>6687.8121469999996</v>
      </c>
      <c r="G46" s="24"/>
      <c r="I46" s="87"/>
    </row>
    <row r="47" spans="2:9" ht="18">
      <c r="B47" s="434"/>
      <c r="C47" s="121"/>
      <c r="D47" s="121"/>
      <c r="E47" s="435" t="s">
        <v>88</v>
      </c>
      <c r="F47" s="401">
        <v>4251.6057709999995</v>
      </c>
      <c r="G47" s="24"/>
      <c r="I47" s="87"/>
    </row>
    <row r="48" spans="2:9" ht="18">
      <c r="B48" s="434"/>
      <c r="C48" s="121"/>
      <c r="D48" s="121"/>
      <c r="E48" s="121" t="s">
        <v>63</v>
      </c>
      <c r="F48" s="401">
        <v>2659.2995230000001</v>
      </c>
      <c r="G48" s="24"/>
      <c r="I48" s="87"/>
    </row>
    <row r="49" spans="2:9" ht="18">
      <c r="B49" s="434"/>
      <c r="C49" s="121"/>
      <c r="D49" s="121"/>
      <c r="E49" s="121" t="s">
        <v>499</v>
      </c>
      <c r="F49" s="401">
        <v>2224.1659880000002</v>
      </c>
      <c r="G49" s="24"/>
      <c r="I49" s="87"/>
    </row>
    <row r="50" spans="2:9" ht="18">
      <c r="B50" s="434"/>
      <c r="C50" s="434"/>
      <c r="D50" s="121"/>
      <c r="E50" s="435"/>
      <c r="F50" s="401"/>
      <c r="G50" s="24"/>
      <c r="I50" s="87"/>
    </row>
    <row r="51" spans="2:9" ht="18">
      <c r="B51" s="434">
        <v>3</v>
      </c>
      <c r="C51" s="121" t="s">
        <v>342</v>
      </c>
      <c r="D51" s="121" t="s">
        <v>343</v>
      </c>
      <c r="E51" s="435" t="s">
        <v>58</v>
      </c>
      <c r="F51" s="401">
        <v>1137.963884</v>
      </c>
      <c r="H51" s="348"/>
    </row>
    <row r="52" spans="2:9" ht="18">
      <c r="B52" s="434"/>
      <c r="C52" s="121"/>
      <c r="D52" s="121"/>
      <c r="E52" s="435" t="s">
        <v>185</v>
      </c>
      <c r="F52" s="412">
        <v>1116.36763</v>
      </c>
      <c r="G52" s="24"/>
      <c r="I52" s="87"/>
    </row>
    <row r="53" spans="2:9" ht="18">
      <c r="B53" s="439"/>
      <c r="C53" s="121"/>
      <c r="D53" s="440"/>
      <c r="E53" s="435" t="s">
        <v>63</v>
      </c>
      <c r="F53" s="412">
        <v>741.17138899999998</v>
      </c>
      <c r="G53" s="24"/>
      <c r="I53" s="87"/>
    </row>
    <row r="54" spans="2:9" ht="18">
      <c r="B54" s="439"/>
      <c r="C54" s="434"/>
      <c r="D54" s="440"/>
      <c r="E54" s="423" t="s">
        <v>308</v>
      </c>
      <c r="F54" s="412">
        <v>607.11536599999999</v>
      </c>
      <c r="G54" s="24"/>
      <c r="I54" s="87"/>
    </row>
    <row r="55" spans="2:9" ht="18">
      <c r="B55" s="439"/>
      <c r="C55" s="121"/>
      <c r="D55" s="16"/>
      <c r="E55" s="435" t="s">
        <v>57</v>
      </c>
      <c r="F55" s="412">
        <v>138.54376300000001</v>
      </c>
      <c r="G55" s="24"/>
      <c r="I55" s="87"/>
    </row>
    <row r="56" spans="2:9" ht="18">
      <c r="B56" s="121"/>
      <c r="C56" s="121"/>
      <c r="D56" s="121"/>
      <c r="E56" s="121"/>
      <c r="F56" s="412"/>
      <c r="G56" s="24"/>
      <c r="I56" s="87"/>
    </row>
    <row r="57" spans="2:9" ht="18">
      <c r="B57" s="434">
        <v>4</v>
      </c>
      <c r="C57" s="121" t="s">
        <v>44</v>
      </c>
      <c r="D57" s="121" t="s">
        <v>45</v>
      </c>
      <c r="E57" s="121" t="s">
        <v>70</v>
      </c>
      <c r="F57" s="412">
        <v>6460.85178</v>
      </c>
      <c r="G57" s="24"/>
      <c r="I57" s="87"/>
    </row>
    <row r="58" spans="2:9" ht="18">
      <c r="B58" s="121"/>
      <c r="C58" s="121"/>
      <c r="D58" s="121"/>
      <c r="E58" s="121" t="s">
        <v>306</v>
      </c>
      <c r="F58" s="412">
        <v>1619.0679970000001</v>
      </c>
      <c r="G58" s="24"/>
      <c r="I58" s="87"/>
    </row>
    <row r="59" spans="2:9" ht="18">
      <c r="B59" s="121"/>
      <c r="C59" s="121"/>
      <c r="D59" s="121"/>
      <c r="E59" s="121" t="s">
        <v>57</v>
      </c>
      <c r="F59" s="412">
        <v>1339.558571</v>
      </c>
      <c r="G59" s="24"/>
      <c r="I59" s="87"/>
    </row>
    <row r="60" spans="2:9" ht="18">
      <c r="B60" s="121"/>
      <c r="C60" s="121"/>
      <c r="D60" s="121"/>
      <c r="E60" s="121" t="s">
        <v>88</v>
      </c>
      <c r="F60" s="412">
        <v>1166.3487319999999</v>
      </c>
      <c r="G60" s="24"/>
      <c r="I60" s="87"/>
    </row>
    <row r="61" spans="2:9" ht="18">
      <c r="B61" s="121"/>
      <c r="C61" s="121"/>
      <c r="D61" s="121"/>
      <c r="E61" s="121" t="s">
        <v>500</v>
      </c>
      <c r="F61" s="412">
        <v>382.31907200000001</v>
      </c>
      <c r="G61" s="24"/>
      <c r="I61" s="87"/>
    </row>
    <row r="62" spans="2:9" ht="18">
      <c r="B62" s="121"/>
      <c r="C62" s="121"/>
      <c r="D62" s="121"/>
      <c r="E62" s="121"/>
      <c r="F62" s="412"/>
      <c r="G62" s="24"/>
      <c r="I62" s="87"/>
    </row>
    <row r="63" spans="2:9" ht="18">
      <c r="B63" s="441">
        <v>5</v>
      </c>
      <c r="C63" s="442" t="s">
        <v>47</v>
      </c>
      <c r="D63" s="16" t="s">
        <v>48</v>
      </c>
      <c r="E63" s="443" t="s">
        <v>65</v>
      </c>
      <c r="F63" s="444">
        <v>105883.68197000001</v>
      </c>
    </row>
    <row r="64" spans="2:9" ht="18">
      <c r="B64" s="434"/>
      <c r="C64" s="121"/>
      <c r="D64" s="121"/>
      <c r="E64" s="435" t="s">
        <v>70</v>
      </c>
      <c r="F64" s="401">
        <v>93009.340364999996</v>
      </c>
      <c r="G64" s="24"/>
      <c r="I64" s="87"/>
    </row>
    <row r="65" spans="2:9" ht="18">
      <c r="B65" s="434"/>
      <c r="C65" s="16"/>
      <c r="D65" s="121"/>
      <c r="E65" s="435" t="s">
        <v>62</v>
      </c>
      <c r="F65" s="401">
        <v>51826.623059999998</v>
      </c>
      <c r="G65" s="24"/>
      <c r="I65" s="87"/>
    </row>
    <row r="66" spans="2:9" ht="18">
      <c r="B66" s="434"/>
      <c r="C66" s="121"/>
      <c r="D66" s="121"/>
      <c r="E66" s="423" t="s">
        <v>70</v>
      </c>
      <c r="F66" s="401">
        <v>30788.155597000001</v>
      </c>
      <c r="G66" s="24"/>
      <c r="I66" s="87"/>
    </row>
    <row r="67" spans="2:9" ht="18">
      <c r="B67" s="434"/>
      <c r="C67" s="121"/>
      <c r="D67" s="121"/>
      <c r="E67" s="435" t="s">
        <v>58</v>
      </c>
      <c r="F67" s="401">
        <v>7576.6339239999998</v>
      </c>
      <c r="G67" s="24"/>
      <c r="I67" s="87"/>
    </row>
    <row r="68" spans="2:9" ht="18">
      <c r="B68" s="434"/>
      <c r="C68" s="121"/>
      <c r="D68" s="121"/>
      <c r="E68" s="435"/>
      <c r="F68" s="401"/>
      <c r="G68" s="24"/>
      <c r="I68" s="87"/>
    </row>
    <row r="69" spans="2:9" ht="18">
      <c r="B69" s="434"/>
      <c r="C69" s="121"/>
      <c r="D69" s="121"/>
      <c r="E69" s="121"/>
      <c r="F69" s="401"/>
    </row>
    <row r="70" spans="2:9" ht="18">
      <c r="B70" s="434"/>
      <c r="C70" s="121"/>
      <c r="D70" s="121"/>
      <c r="E70" s="121"/>
      <c r="F70" s="401"/>
      <c r="H70" s="348"/>
    </row>
    <row r="71" spans="2:9">
      <c r="H71" s="348"/>
    </row>
    <row r="72" spans="2:9">
      <c r="H72" s="348"/>
    </row>
    <row r="73" spans="2:9">
      <c r="H73" s="348"/>
    </row>
    <row r="74" spans="2:9">
      <c r="H74" s="348"/>
    </row>
    <row r="76" spans="2:9">
      <c r="H76" s="348"/>
    </row>
    <row r="77" spans="2:9">
      <c r="H77" s="348"/>
    </row>
    <row r="78" spans="2:9">
      <c r="H78" s="348"/>
    </row>
    <row r="79" spans="2:9">
      <c r="H79" s="348"/>
    </row>
    <row r="80" spans="2:9">
      <c r="H80" s="348"/>
    </row>
    <row r="81" spans="8:8">
      <c r="H81" s="348"/>
    </row>
    <row r="83" spans="8:8">
      <c r="H83" s="348"/>
    </row>
    <row r="84" spans="8:8">
      <c r="H84" s="348"/>
    </row>
    <row r="85" spans="8:8">
      <c r="H85" s="348"/>
    </row>
    <row r="86" spans="8:8">
      <c r="H86" s="348"/>
    </row>
    <row r="87" spans="8:8">
      <c r="H87" s="348"/>
    </row>
  </sheetData>
  <mergeCells count="3">
    <mergeCell ref="B2:F2"/>
    <mergeCell ref="C3:E3"/>
    <mergeCell ref="C37:E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8"/>
  <sheetViews>
    <sheetView topLeftCell="A3" workbookViewId="0">
      <selection activeCell="G5" sqref="G5"/>
    </sheetView>
  </sheetViews>
  <sheetFormatPr defaultRowHeight="30"/>
  <cols>
    <col min="1" max="1" width="19" style="25" customWidth="1"/>
    <col min="2" max="2" width="19.109375" style="78" customWidth="1"/>
    <col min="3" max="3" width="19" style="25" customWidth="1"/>
    <col min="4" max="4" width="23.109375" style="79" customWidth="1"/>
    <col min="5" max="5" width="21" style="25" bestFit="1" customWidth="1"/>
    <col min="6" max="6" width="21.6640625" style="25" bestFit="1" customWidth="1"/>
    <col min="7" max="7" width="9.109375" style="25"/>
    <col min="8" max="8" width="23.5546875" style="25" customWidth="1"/>
    <col min="9" max="9" width="20.5546875" bestFit="1" customWidth="1"/>
    <col min="10" max="11" width="18.44140625" bestFit="1" customWidth="1"/>
  </cols>
  <sheetData>
    <row r="1" spans="1:11">
      <c r="A1" s="538" t="s">
        <v>366</v>
      </c>
      <c r="B1" s="538"/>
      <c r="C1" s="538"/>
      <c r="D1" s="538"/>
      <c r="E1" s="538"/>
      <c r="F1" s="538"/>
      <c r="G1" s="538"/>
    </row>
    <row r="2" spans="1:11" ht="14.4">
      <c r="A2" s="539" t="s">
        <v>367</v>
      </c>
      <c r="B2" s="539"/>
      <c r="C2" s="539"/>
      <c r="D2" s="539"/>
      <c r="E2" s="539"/>
      <c r="F2" s="539"/>
      <c r="G2" s="539"/>
      <c r="H2" s="3"/>
      <c r="I2" s="3"/>
    </row>
    <row r="3" spans="1:11" ht="157.19999999999999">
      <c r="A3" s="26" t="s">
        <v>0</v>
      </c>
      <c r="B3" s="27" t="s">
        <v>51</v>
      </c>
      <c r="C3" s="27" t="s">
        <v>52</v>
      </c>
      <c r="D3" s="27" t="s">
        <v>53</v>
      </c>
      <c r="E3" s="27" t="s">
        <v>54</v>
      </c>
      <c r="F3" s="28" t="s">
        <v>55</v>
      </c>
      <c r="G3" s="28" t="s">
        <v>56</v>
      </c>
    </row>
    <row r="4" spans="1:11" ht="15.6">
      <c r="A4" s="29" t="s">
        <v>5</v>
      </c>
      <c r="B4" s="30" t="s">
        <v>419</v>
      </c>
      <c r="C4" s="33" t="s">
        <v>57</v>
      </c>
      <c r="D4" s="32">
        <v>1910468868265.5901</v>
      </c>
      <c r="E4" s="33">
        <v>1755904713486.26</v>
      </c>
      <c r="F4" s="34">
        <f>D4-E4</f>
        <v>154564154779.33008</v>
      </c>
      <c r="G4" s="35">
        <f>D4/$H$4*100</f>
        <v>15.050623407867169</v>
      </c>
      <c r="H4" s="36">
        <v>12693619503275.602</v>
      </c>
      <c r="I4" s="3"/>
    </row>
    <row r="5" spans="1:11" ht="15.6">
      <c r="A5" s="29" t="s">
        <v>6</v>
      </c>
      <c r="B5" s="30" t="s">
        <v>417</v>
      </c>
      <c r="C5" s="33" t="s">
        <v>62</v>
      </c>
      <c r="D5" s="32">
        <v>1101467574268.385</v>
      </c>
      <c r="E5" s="33">
        <v>990531256501.39001</v>
      </c>
      <c r="F5" s="34">
        <f t="shared" ref="F5:F13" si="0">D5-E5</f>
        <v>110936317766.995</v>
      </c>
      <c r="G5" s="35">
        <f t="shared" ref="G5:G13" si="1">D5/$H$4*100</f>
        <v>8.6773325290249179</v>
      </c>
      <c r="H5" s="36"/>
      <c r="I5" s="3"/>
    </row>
    <row r="6" spans="1:11" ht="15.6">
      <c r="A6" s="29" t="s">
        <v>7</v>
      </c>
      <c r="B6" s="30" t="s">
        <v>425</v>
      </c>
      <c r="C6" s="33" t="s">
        <v>61</v>
      </c>
      <c r="D6" s="32">
        <v>1030086365595.92</v>
      </c>
      <c r="E6" s="33">
        <v>814439206452.59998</v>
      </c>
      <c r="F6" s="34">
        <f t="shared" si="0"/>
        <v>215647159143.32007</v>
      </c>
      <c r="G6" s="35">
        <f t="shared" si="1"/>
        <v>8.1149932478290001</v>
      </c>
      <c r="H6" s="36">
        <f>SUM(D4:D8)/H4*100</f>
        <v>45.293911735303766</v>
      </c>
      <c r="I6" s="3"/>
    </row>
    <row r="7" spans="1:11" ht="15.6">
      <c r="A7" s="29" t="s">
        <v>10</v>
      </c>
      <c r="B7" s="30" t="s">
        <v>426</v>
      </c>
      <c r="C7" s="33" t="s">
        <v>63</v>
      </c>
      <c r="D7" s="32">
        <v>907644018589.91003</v>
      </c>
      <c r="E7" s="33">
        <v>902078085286.03003</v>
      </c>
      <c r="F7" s="34">
        <f t="shared" si="0"/>
        <v>5565933303.8800049</v>
      </c>
      <c r="G7" s="35">
        <f t="shared" si="1"/>
        <v>7.1503956641814543</v>
      </c>
      <c r="H7" s="36"/>
      <c r="I7" s="3"/>
    </row>
    <row r="8" spans="1:11" ht="15.6">
      <c r="A8" s="29" t="s">
        <v>11</v>
      </c>
      <c r="B8" s="30" t="s">
        <v>427</v>
      </c>
      <c r="C8" s="33" t="s">
        <v>60</v>
      </c>
      <c r="D8" s="32">
        <v>799769987109.15002</v>
      </c>
      <c r="E8" s="33">
        <v>699004893499.68005</v>
      </c>
      <c r="F8" s="34">
        <f t="shared" si="0"/>
        <v>100765093609.46997</v>
      </c>
      <c r="G8" s="35">
        <f t="shared" si="1"/>
        <v>6.3005668864012234</v>
      </c>
      <c r="H8" s="36"/>
      <c r="I8" s="3"/>
      <c r="K8" s="36"/>
    </row>
    <row r="9" spans="1:11" ht="15.6">
      <c r="A9" s="29" t="s">
        <v>12</v>
      </c>
      <c r="B9" s="30" t="s">
        <v>418</v>
      </c>
      <c r="C9" s="33" t="s">
        <v>58</v>
      </c>
      <c r="D9" s="37">
        <v>729595337504.48999</v>
      </c>
      <c r="E9" s="33">
        <v>609064915010.09998</v>
      </c>
      <c r="F9" s="34">
        <f t="shared" si="0"/>
        <v>120530422494.39001</v>
      </c>
      <c r="G9" s="35">
        <f t="shared" si="1"/>
        <v>5.7477328457514982</v>
      </c>
      <c r="H9" s="36"/>
      <c r="I9" s="38"/>
      <c r="J9" s="36"/>
      <c r="K9" s="39"/>
    </row>
    <row r="10" spans="1:11" ht="15.6">
      <c r="A10" s="29" t="s">
        <v>15</v>
      </c>
      <c r="B10" s="30" t="s">
        <v>428</v>
      </c>
      <c r="C10" s="33" t="s">
        <v>59</v>
      </c>
      <c r="D10" s="32">
        <v>587977181095.94995</v>
      </c>
      <c r="E10" s="33">
        <v>580089235058.02002</v>
      </c>
      <c r="F10" s="34">
        <f t="shared" si="0"/>
        <v>7887946037.9299316</v>
      </c>
      <c r="G10" s="35">
        <f t="shared" si="1"/>
        <v>4.6320687408679753</v>
      </c>
      <c r="H10" s="36"/>
    </row>
    <row r="11" spans="1:11" ht="15.6">
      <c r="A11" s="29" t="s">
        <v>16</v>
      </c>
      <c r="B11" s="30" t="s">
        <v>424</v>
      </c>
      <c r="C11" s="33" t="s">
        <v>65</v>
      </c>
      <c r="D11" s="32">
        <v>549831927574.18005</v>
      </c>
      <c r="E11" s="33">
        <v>522076926227.91998</v>
      </c>
      <c r="F11" s="34">
        <f t="shared" si="0"/>
        <v>27755001346.260071</v>
      </c>
      <c r="G11" s="35">
        <f t="shared" si="1"/>
        <v>4.3315614386605441</v>
      </c>
      <c r="H11" s="36"/>
    </row>
    <row r="12" spans="1:11" ht="15.6">
      <c r="A12" s="29" t="s">
        <v>19</v>
      </c>
      <c r="B12" s="30" t="s">
        <v>429</v>
      </c>
      <c r="C12" s="33" t="s">
        <v>66</v>
      </c>
      <c r="D12" s="32">
        <v>543713159846.47998</v>
      </c>
      <c r="E12" s="33">
        <v>531241133704.59003</v>
      </c>
      <c r="F12" s="34">
        <f t="shared" si="0"/>
        <v>12472026141.889954</v>
      </c>
      <c r="G12" s="35">
        <f t="shared" si="1"/>
        <v>4.2833579477167589</v>
      </c>
      <c r="H12" s="36"/>
    </row>
    <row r="13" spans="1:11" ht="15.6">
      <c r="A13" s="29" t="s">
        <v>22</v>
      </c>
      <c r="B13" s="30" t="s">
        <v>415</v>
      </c>
      <c r="C13" s="33" t="s">
        <v>70</v>
      </c>
      <c r="D13" s="32">
        <v>408988108914.98199</v>
      </c>
      <c r="E13" s="33">
        <v>65678693577</v>
      </c>
      <c r="F13" s="34">
        <f t="shared" si="0"/>
        <v>343309415337.98199</v>
      </c>
      <c r="G13" s="35">
        <f t="shared" si="1"/>
        <v>3.2219975461643715</v>
      </c>
      <c r="H13" s="36"/>
    </row>
    <row r="14" spans="1:11">
      <c r="A14" s="40"/>
      <c r="B14" s="41"/>
      <c r="C14" s="42" t="s">
        <v>67</v>
      </c>
      <c r="D14" s="43"/>
      <c r="E14" s="44"/>
      <c r="F14" s="45"/>
      <c r="G14" s="46">
        <f>SUM(G4:G13)</f>
        <v>67.5106302544649</v>
      </c>
      <c r="H14" s="47"/>
    </row>
    <row r="15" spans="1:11" ht="15.6">
      <c r="A15" s="48"/>
      <c r="B15" s="24"/>
      <c r="C15" s="49"/>
      <c r="D15" s="49"/>
      <c r="E15" s="50"/>
      <c r="F15" s="51"/>
      <c r="G15" s="52"/>
      <c r="H15" s="18"/>
    </row>
    <row r="16" spans="1:11" ht="17.399999999999999">
      <c r="A16" s="53"/>
      <c r="B16" s="24"/>
      <c r="C16" s="54"/>
      <c r="D16" s="18"/>
      <c r="E16" s="18"/>
      <c r="F16" s="18"/>
      <c r="G16" s="55"/>
      <c r="H16" s="3"/>
    </row>
    <row r="17" spans="1:9">
      <c r="A17" s="540" t="s">
        <v>368</v>
      </c>
      <c r="B17" s="541"/>
      <c r="C17" s="541"/>
      <c r="D17" s="541"/>
      <c r="E17" s="542"/>
      <c r="F17" s="56"/>
      <c r="G17" s="57"/>
    </row>
    <row r="18" spans="1:9">
      <c r="A18" s="543" t="s">
        <v>0</v>
      </c>
      <c r="B18" s="59"/>
      <c r="C18" s="59"/>
      <c r="D18" s="59"/>
      <c r="E18" s="543" t="s">
        <v>36</v>
      </c>
      <c r="F18" s="3">
        <v>14108331067850.588</v>
      </c>
      <c r="G18" s="60"/>
    </row>
    <row r="19" spans="1:9" ht="88.2">
      <c r="A19" s="543"/>
      <c r="B19" s="58" t="s">
        <v>51</v>
      </c>
      <c r="C19" s="58" t="s">
        <v>68</v>
      </c>
      <c r="D19" s="61" t="s">
        <v>69</v>
      </c>
      <c r="E19" s="543"/>
      <c r="F19" s="62"/>
      <c r="G19" s="63"/>
    </row>
    <row r="20" spans="1:9">
      <c r="A20" s="64" t="s">
        <v>5</v>
      </c>
      <c r="B20" s="65" t="s">
        <v>414</v>
      </c>
      <c r="C20" s="66" t="s">
        <v>96</v>
      </c>
      <c r="D20" s="67">
        <v>5092357776940</v>
      </c>
      <c r="E20" s="68">
        <f>D20/$F$18*100</f>
        <v>36.094685845189936</v>
      </c>
      <c r="F20" s="18"/>
      <c r="G20" s="63"/>
      <c r="H20" s="47"/>
      <c r="I20" s="3"/>
    </row>
    <row r="21" spans="1:9">
      <c r="A21" s="69" t="s">
        <v>6</v>
      </c>
      <c r="B21" s="30" t="s">
        <v>415</v>
      </c>
      <c r="C21" s="31" t="s">
        <v>70</v>
      </c>
      <c r="D21" s="33">
        <v>2060589998794</v>
      </c>
      <c r="E21" s="68">
        <f t="shared" ref="E21:E29" si="2">D21/$F$18*100</f>
        <v>14.605483730741032</v>
      </c>
      <c r="F21" s="18">
        <f>SUM(D20:D24)</f>
        <v>9715499470300.5254</v>
      </c>
      <c r="G21" s="63"/>
      <c r="H21" s="47"/>
    </row>
    <row r="22" spans="1:9">
      <c r="A22" s="69" t="s">
        <v>7</v>
      </c>
      <c r="B22" s="30" t="s">
        <v>416</v>
      </c>
      <c r="C22" s="31" t="s">
        <v>71</v>
      </c>
      <c r="D22" s="33">
        <v>1140969991407.0559</v>
      </c>
      <c r="E22" s="68">
        <f t="shared" si="2"/>
        <v>8.0872073806592581</v>
      </c>
      <c r="F22" s="18">
        <f>F21/F18*100</f>
        <v>68.863563121507383</v>
      </c>
      <c r="G22" s="63"/>
      <c r="H22" s="47"/>
    </row>
    <row r="23" spans="1:9">
      <c r="A23" s="69" t="s">
        <v>10</v>
      </c>
      <c r="B23" s="30" t="s">
        <v>417</v>
      </c>
      <c r="C23" s="31" t="s">
        <v>62</v>
      </c>
      <c r="D23" s="33">
        <v>908592447729.10303</v>
      </c>
      <c r="E23" s="68">
        <f t="shared" si="2"/>
        <v>6.4401128904577627</v>
      </c>
      <c r="F23" s="18"/>
      <c r="G23" s="63"/>
      <c r="H23" s="47"/>
    </row>
    <row r="24" spans="1:9">
      <c r="A24" s="69" t="s">
        <v>11</v>
      </c>
      <c r="B24" s="30" t="s">
        <v>418</v>
      </c>
      <c r="C24" s="31" t="s">
        <v>58</v>
      </c>
      <c r="D24" s="33">
        <v>512989255430.36694</v>
      </c>
      <c r="E24" s="68">
        <f t="shared" si="2"/>
        <v>3.6360732744593949</v>
      </c>
      <c r="F24" s="18"/>
      <c r="G24" s="63"/>
      <c r="H24" s="47"/>
    </row>
    <row r="25" spans="1:9">
      <c r="A25" s="69" t="s">
        <v>12</v>
      </c>
      <c r="B25" s="30" t="s">
        <v>419</v>
      </c>
      <c r="C25" s="31" t="s">
        <v>57</v>
      </c>
      <c r="D25" s="33">
        <v>482291737055.37994</v>
      </c>
      <c r="E25" s="68">
        <f t="shared" si="2"/>
        <v>3.418488939165909</v>
      </c>
      <c r="F25" s="18"/>
      <c r="G25" s="63"/>
      <c r="H25" s="47"/>
    </row>
    <row r="26" spans="1:9">
      <c r="A26" s="69" t="s">
        <v>15</v>
      </c>
      <c r="B26" s="30" t="s">
        <v>420</v>
      </c>
      <c r="C26" s="31" t="s">
        <v>72</v>
      </c>
      <c r="D26" s="33">
        <v>304619077676.229</v>
      </c>
      <c r="E26" s="68">
        <f t="shared" si="2"/>
        <v>2.159143248136421</v>
      </c>
      <c r="F26" s="18"/>
      <c r="G26" s="63"/>
      <c r="H26" s="47"/>
    </row>
    <row r="27" spans="1:9">
      <c r="A27" s="69" t="s">
        <v>16</v>
      </c>
      <c r="B27" s="30" t="s">
        <v>421</v>
      </c>
      <c r="C27" s="31" t="s">
        <v>422</v>
      </c>
      <c r="D27" s="33">
        <v>291979905312.54895</v>
      </c>
      <c r="E27" s="68">
        <f t="shared" si="2"/>
        <v>2.0695566605882907</v>
      </c>
      <c r="F27" s="18"/>
      <c r="G27" s="63"/>
      <c r="H27" s="47"/>
    </row>
    <row r="28" spans="1:9">
      <c r="A28" s="69" t="s">
        <v>19</v>
      </c>
      <c r="B28" s="30" t="s">
        <v>423</v>
      </c>
      <c r="C28" s="31" t="s">
        <v>73</v>
      </c>
      <c r="D28" s="33">
        <v>282262644679.02704</v>
      </c>
      <c r="E28" s="68">
        <f t="shared" si="2"/>
        <v>2.0006806143232212</v>
      </c>
      <c r="F28" s="18"/>
      <c r="G28" s="63"/>
      <c r="H28" s="47"/>
    </row>
    <row r="29" spans="1:9">
      <c r="A29" s="69" t="s">
        <v>22</v>
      </c>
      <c r="B29" s="30" t="s">
        <v>424</v>
      </c>
      <c r="C29" s="31" t="s">
        <v>65</v>
      </c>
      <c r="D29" s="33">
        <v>239669900435</v>
      </c>
      <c r="E29" s="68">
        <f t="shared" si="2"/>
        <v>1.6987827921131557</v>
      </c>
      <c r="F29" s="18"/>
      <c r="G29" s="63"/>
      <c r="H29" s="47"/>
    </row>
    <row r="30" spans="1:9">
      <c r="A30" s="70"/>
      <c r="B30" s="71" t="s">
        <v>75</v>
      </c>
      <c r="C30" s="72"/>
      <c r="D30" s="73"/>
      <c r="E30" s="74">
        <f>SUM(E20:E29)</f>
        <v>80.210215375834366</v>
      </c>
      <c r="F30" s="18"/>
      <c r="G30" s="63"/>
    </row>
    <row r="31" spans="1:9">
      <c r="B31" s="25"/>
      <c r="D31" s="75"/>
      <c r="E31" s="76"/>
      <c r="F31" s="76"/>
    </row>
    <row r="32" spans="1:9">
      <c r="B32" s="25"/>
      <c r="D32" s="77"/>
      <c r="E32" s="76"/>
      <c r="F32" s="76"/>
    </row>
    <row r="33" spans="2:4">
      <c r="B33" s="25"/>
      <c r="D33" s="47"/>
    </row>
    <row r="34" spans="2:4">
      <c r="B34" s="25"/>
      <c r="D34" s="47"/>
    </row>
    <row r="35" spans="2:4">
      <c r="B35" s="25"/>
      <c r="D35" s="47"/>
    </row>
    <row r="36" spans="2:4">
      <c r="B36" s="25"/>
      <c r="D36" s="47"/>
    </row>
    <row r="37" spans="2:4">
      <c r="B37" s="25"/>
      <c r="D37" s="47"/>
    </row>
    <row r="38" spans="2:4">
      <c r="D38" s="25"/>
    </row>
  </sheetData>
  <mergeCells count="5">
    <mergeCell ref="A1:G1"/>
    <mergeCell ref="A2:G2"/>
    <mergeCell ref="A17:E17"/>
    <mergeCell ref="A18:A19"/>
    <mergeCell ref="E18:E1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B2:J65"/>
  <sheetViews>
    <sheetView workbookViewId="0"/>
  </sheetViews>
  <sheetFormatPr defaultRowHeight="14.4"/>
  <cols>
    <col min="2" max="2" width="11.109375" bestFit="1" customWidth="1"/>
    <col min="3" max="3" width="18.88671875" customWidth="1"/>
    <col min="4" max="4" width="92" bestFit="1" customWidth="1"/>
    <col min="5" max="5" width="23.33203125" bestFit="1" customWidth="1"/>
    <col min="6" max="6" width="16" style="18" bestFit="1" customWidth="1"/>
    <col min="7" max="7" width="11.5546875" bestFit="1" customWidth="1"/>
    <col min="9" max="9" width="11" style="185" bestFit="1" customWidth="1"/>
    <col min="10" max="10" width="11.5546875" style="356" bestFit="1" customWidth="1"/>
  </cols>
  <sheetData>
    <row r="2" spans="2:8" ht="18">
      <c r="B2" s="586" t="s">
        <v>307</v>
      </c>
      <c r="C2" s="587"/>
      <c r="D2" s="587"/>
      <c r="E2" s="587"/>
      <c r="F2" s="588"/>
      <c r="G2" s="24"/>
    </row>
    <row r="3" spans="2:8" ht="18">
      <c r="B3" s="121"/>
      <c r="C3" s="121"/>
      <c r="D3" s="122" t="s">
        <v>397</v>
      </c>
      <c r="E3" s="121"/>
      <c r="F3" s="401"/>
      <c r="G3" s="24"/>
    </row>
    <row r="4" spans="2:8" ht="18">
      <c r="B4" s="121"/>
      <c r="C4" s="121"/>
      <c r="D4" s="121"/>
      <c r="E4" s="121"/>
      <c r="F4" s="401"/>
      <c r="G4" s="24"/>
    </row>
    <row r="5" spans="2:8" ht="18">
      <c r="B5" s="11" t="s">
        <v>287</v>
      </c>
      <c r="C5" s="11" t="s">
        <v>288</v>
      </c>
      <c r="D5" s="122" t="s">
        <v>289</v>
      </c>
      <c r="E5" s="11" t="s">
        <v>290</v>
      </c>
      <c r="F5" s="122" t="s">
        <v>291</v>
      </c>
      <c r="G5" s="24"/>
    </row>
    <row r="6" spans="2:8" ht="18">
      <c r="B6" s="445">
        <v>1</v>
      </c>
      <c r="C6" s="121" t="s">
        <v>8</v>
      </c>
      <c r="D6" s="434" t="s">
        <v>9</v>
      </c>
      <c r="E6" s="121" t="s">
        <v>73</v>
      </c>
      <c r="F6" s="446">
        <v>139371.27051366001</v>
      </c>
      <c r="G6" s="3"/>
      <c r="H6" s="87"/>
    </row>
    <row r="7" spans="2:8" ht="18">
      <c r="B7" s="445"/>
      <c r="C7" s="121"/>
      <c r="D7" s="121"/>
      <c r="E7" s="121" t="s">
        <v>352</v>
      </c>
      <c r="F7" s="447">
        <v>43982.719315570001</v>
      </c>
      <c r="G7" s="3"/>
      <c r="H7" s="87"/>
    </row>
    <row r="8" spans="2:8" ht="18">
      <c r="B8" s="445"/>
      <c r="C8" s="121"/>
      <c r="D8" s="121"/>
      <c r="E8" s="121" t="s">
        <v>71</v>
      </c>
      <c r="F8" s="447">
        <v>13993.0332426</v>
      </c>
      <c r="G8" s="3"/>
      <c r="H8" s="87"/>
    </row>
    <row r="9" spans="2:8" ht="18">
      <c r="B9" s="445"/>
      <c r="C9" s="121"/>
      <c r="D9" s="121"/>
      <c r="E9" s="121" t="s">
        <v>66</v>
      </c>
      <c r="F9" s="446">
        <v>11654.957343</v>
      </c>
      <c r="G9" s="3"/>
      <c r="H9" s="87"/>
    </row>
    <row r="10" spans="2:8" ht="18">
      <c r="B10" s="121"/>
      <c r="C10" s="121"/>
      <c r="D10" s="121"/>
      <c r="E10" s="121" t="s">
        <v>58</v>
      </c>
      <c r="F10" s="447">
        <v>10310.651560440001</v>
      </c>
      <c r="G10" s="3"/>
      <c r="H10" s="87"/>
    </row>
    <row r="11" spans="2:8" ht="18">
      <c r="B11" s="121"/>
      <c r="C11" s="121"/>
      <c r="D11" s="121"/>
      <c r="E11" s="121"/>
      <c r="F11" s="447"/>
      <c r="G11" s="3"/>
      <c r="H11" s="87"/>
    </row>
    <row r="12" spans="2:8" ht="18">
      <c r="B12" s="445">
        <v>2</v>
      </c>
      <c r="C12" s="121" t="s">
        <v>30</v>
      </c>
      <c r="D12" s="434" t="s">
        <v>31</v>
      </c>
      <c r="E12" s="121" t="s">
        <v>308</v>
      </c>
      <c r="F12" s="447">
        <v>22290.795171199999</v>
      </c>
      <c r="G12" s="3"/>
      <c r="H12" s="87"/>
    </row>
    <row r="13" spans="2:8" ht="18">
      <c r="B13" s="445"/>
      <c r="C13" s="121"/>
      <c r="D13" s="434"/>
      <c r="E13" s="121"/>
      <c r="F13" s="447"/>
      <c r="G13" s="3"/>
      <c r="H13" s="87"/>
    </row>
    <row r="14" spans="2:8" ht="18">
      <c r="B14" s="445"/>
      <c r="C14" s="121"/>
      <c r="D14" s="434"/>
      <c r="E14" s="121"/>
      <c r="F14" s="447"/>
      <c r="G14" s="3"/>
      <c r="H14" s="87"/>
    </row>
    <row r="15" spans="2:8" ht="18">
      <c r="B15" s="445">
        <v>3</v>
      </c>
      <c r="C15" s="121" t="s">
        <v>309</v>
      </c>
      <c r="D15" s="434" t="s">
        <v>310</v>
      </c>
      <c r="E15" s="121" t="s">
        <v>61</v>
      </c>
      <c r="F15" s="447">
        <v>3798.5345996900001</v>
      </c>
      <c r="G15" s="3"/>
      <c r="H15" s="87"/>
    </row>
    <row r="16" spans="2:8" ht="18">
      <c r="B16" s="445"/>
      <c r="C16" s="121"/>
      <c r="D16" s="434"/>
      <c r="E16" s="121" t="s">
        <v>65</v>
      </c>
      <c r="F16" s="447">
        <v>2604.37086138</v>
      </c>
      <c r="G16" s="3"/>
      <c r="H16" s="87"/>
    </row>
    <row r="17" spans="2:9" ht="18">
      <c r="B17" s="445"/>
      <c r="C17" s="121"/>
      <c r="D17" s="434"/>
      <c r="E17" s="121" t="s">
        <v>293</v>
      </c>
      <c r="F17" s="447">
        <v>1595.14196702</v>
      </c>
      <c r="G17" s="3"/>
      <c r="H17" s="87"/>
    </row>
    <row r="18" spans="2:9" ht="18">
      <c r="B18" s="445"/>
      <c r="C18" s="121"/>
      <c r="D18" s="434"/>
      <c r="E18" s="121" t="s">
        <v>296</v>
      </c>
      <c r="F18" s="447">
        <v>1185.7525090899999</v>
      </c>
      <c r="G18" s="3"/>
      <c r="H18" s="87"/>
    </row>
    <row r="19" spans="2:9" ht="18">
      <c r="B19" s="445"/>
      <c r="C19" s="121"/>
      <c r="D19" s="434"/>
      <c r="E19" s="121" t="s">
        <v>70</v>
      </c>
      <c r="F19" s="447">
        <v>644.67035139999996</v>
      </c>
      <c r="G19" s="3"/>
      <c r="H19" s="87"/>
    </row>
    <row r="20" spans="2:9" ht="18">
      <c r="B20" s="445"/>
      <c r="C20" s="121"/>
      <c r="D20" s="434"/>
      <c r="E20" s="121"/>
      <c r="F20" s="447"/>
      <c r="G20" s="3"/>
      <c r="H20" s="87"/>
    </row>
    <row r="21" spans="2:9" ht="18">
      <c r="B21" s="445">
        <v>5</v>
      </c>
      <c r="C21" s="434">
        <v>4113100000</v>
      </c>
      <c r="D21" s="434" t="s">
        <v>501</v>
      </c>
      <c r="E21" s="121" t="s">
        <v>61</v>
      </c>
      <c r="F21" s="447">
        <v>3631.8586003200003</v>
      </c>
      <c r="G21" s="3"/>
      <c r="H21" s="87"/>
    </row>
    <row r="22" spans="2:9" ht="18">
      <c r="B22" s="445"/>
      <c r="C22" s="434"/>
      <c r="D22" s="434"/>
      <c r="E22" s="121" t="s">
        <v>62</v>
      </c>
      <c r="F22" s="447">
        <v>1452.6549011949999</v>
      </c>
      <c r="G22" s="3"/>
      <c r="H22" s="87"/>
    </row>
    <row r="23" spans="2:9" ht="18">
      <c r="B23" s="445"/>
      <c r="C23" s="434"/>
      <c r="D23" s="434"/>
      <c r="E23" s="121" t="s">
        <v>70</v>
      </c>
      <c r="F23" s="447">
        <v>639.86148555900002</v>
      </c>
      <c r="G23" s="3"/>
      <c r="H23" s="87"/>
    </row>
    <row r="24" spans="2:9" ht="18">
      <c r="B24" s="445"/>
      <c r="C24" s="434"/>
      <c r="D24" s="434"/>
      <c r="E24" s="121" t="s">
        <v>65</v>
      </c>
      <c r="F24" s="447">
        <v>396.35205067000004</v>
      </c>
      <c r="G24" s="3"/>
      <c r="H24" s="87"/>
    </row>
    <row r="25" spans="2:9" ht="18">
      <c r="B25" s="445"/>
      <c r="C25" s="434"/>
      <c r="D25" s="434"/>
      <c r="E25" s="121" t="s">
        <v>58</v>
      </c>
      <c r="F25" s="447">
        <v>44.33605</v>
      </c>
      <c r="G25" s="3"/>
      <c r="H25" s="87"/>
    </row>
    <row r="26" spans="2:9" ht="18">
      <c r="B26" s="445"/>
      <c r="C26" s="434"/>
      <c r="D26" s="434"/>
      <c r="E26" s="121"/>
      <c r="F26" s="447"/>
      <c r="G26" s="3"/>
      <c r="H26" s="87"/>
    </row>
    <row r="27" spans="2:9" ht="18">
      <c r="B27" s="445"/>
      <c r="C27" s="434"/>
      <c r="D27" s="434"/>
      <c r="E27" s="121"/>
      <c r="F27" s="447"/>
      <c r="G27" s="3"/>
      <c r="H27" s="87"/>
      <c r="I27" s="87"/>
    </row>
    <row r="28" spans="2:9" ht="18">
      <c r="B28" s="445">
        <v>4</v>
      </c>
      <c r="C28" s="434">
        <v>1806200000</v>
      </c>
      <c r="D28" s="434" t="s">
        <v>502</v>
      </c>
      <c r="E28" s="121" t="s">
        <v>58</v>
      </c>
      <c r="F28" s="447">
        <v>2611.125</v>
      </c>
      <c r="G28" s="3"/>
      <c r="H28" s="87"/>
    </row>
    <row r="29" spans="2:9" ht="18">
      <c r="B29" s="445"/>
      <c r="C29" s="434"/>
      <c r="D29" s="434"/>
      <c r="E29" s="121" t="s">
        <v>57</v>
      </c>
      <c r="F29" s="447">
        <v>1970.9775</v>
      </c>
      <c r="G29" s="3"/>
      <c r="H29" s="87"/>
    </row>
    <row r="30" spans="2:9" ht="18">
      <c r="B30" s="445"/>
      <c r="C30" s="121"/>
      <c r="D30" s="434"/>
      <c r="E30" s="121" t="s">
        <v>185</v>
      </c>
      <c r="F30" s="447">
        <v>1528.402863</v>
      </c>
      <c r="G30" s="3"/>
      <c r="H30" s="87"/>
    </row>
    <row r="31" spans="2:9" ht="18">
      <c r="B31" s="445"/>
      <c r="C31" s="121"/>
      <c r="D31" s="434"/>
      <c r="E31" s="121" t="s">
        <v>64</v>
      </c>
      <c r="F31" s="447">
        <v>9.0423805000000002</v>
      </c>
      <c r="G31" s="3"/>
      <c r="H31" s="87"/>
    </row>
    <row r="32" spans="2:9" ht="18">
      <c r="B32" s="445"/>
      <c r="C32" s="121"/>
      <c r="D32" s="434"/>
      <c r="E32" s="121"/>
      <c r="F32" s="447"/>
      <c r="G32" s="3"/>
      <c r="H32" s="87"/>
    </row>
    <row r="33" spans="2:9" ht="18">
      <c r="B33" s="445"/>
      <c r="C33" s="121"/>
      <c r="D33" s="434"/>
      <c r="E33" s="121"/>
      <c r="F33" s="447"/>
      <c r="G33" s="3"/>
      <c r="H33" s="87"/>
      <c r="I33" s="87"/>
    </row>
    <row r="34" spans="2:9" ht="18">
      <c r="B34" s="445"/>
      <c r="C34" s="121"/>
      <c r="D34" s="122" t="s">
        <v>399</v>
      </c>
      <c r="E34" s="121"/>
      <c r="F34" s="447"/>
      <c r="G34" s="3"/>
      <c r="H34" s="87"/>
      <c r="I34" s="87"/>
    </row>
    <row r="35" spans="2:9" ht="18">
      <c r="B35" s="122" t="s">
        <v>287</v>
      </c>
      <c r="C35" s="11" t="s">
        <v>288</v>
      </c>
      <c r="D35" s="122" t="s">
        <v>289</v>
      </c>
      <c r="E35" s="11" t="s">
        <v>290</v>
      </c>
      <c r="F35" s="11"/>
      <c r="G35" s="3"/>
      <c r="H35" s="87"/>
      <c r="I35" s="87"/>
    </row>
    <row r="36" spans="2:9" ht="18">
      <c r="B36" s="445"/>
      <c r="C36" s="121"/>
      <c r="D36" s="445"/>
      <c r="E36" s="121"/>
      <c r="F36" s="447"/>
      <c r="G36" s="3"/>
      <c r="H36" s="87"/>
      <c r="I36" s="87"/>
    </row>
    <row r="37" spans="2:9" ht="18">
      <c r="B37" s="445">
        <v>1</v>
      </c>
      <c r="C37" s="402">
        <v>1701141000</v>
      </c>
      <c r="D37" s="434" t="s">
        <v>41</v>
      </c>
      <c r="E37" s="121" t="s">
        <v>73</v>
      </c>
      <c r="F37" s="447">
        <v>173628.41300999999</v>
      </c>
      <c r="G37" s="3"/>
      <c r="H37" s="87"/>
      <c r="I37" s="87"/>
    </row>
    <row r="38" spans="2:9" ht="18">
      <c r="B38" s="445"/>
      <c r="C38" s="402"/>
      <c r="D38" s="434"/>
      <c r="E38" s="121"/>
      <c r="F38" s="447"/>
      <c r="G38" s="3"/>
      <c r="H38" s="87"/>
      <c r="I38" s="87"/>
    </row>
    <row r="39" spans="2:9" ht="18">
      <c r="B39" s="445"/>
      <c r="C39" s="121"/>
      <c r="D39" s="121"/>
      <c r="E39" s="121"/>
      <c r="F39" s="447"/>
      <c r="G39" s="3"/>
      <c r="H39" s="87"/>
      <c r="I39" s="87"/>
    </row>
    <row r="40" spans="2:9" ht="18">
      <c r="B40" s="445">
        <v>2</v>
      </c>
      <c r="C40" s="121" t="s">
        <v>311</v>
      </c>
      <c r="D40" s="16" t="s">
        <v>312</v>
      </c>
      <c r="E40" s="121" t="s">
        <v>58</v>
      </c>
      <c r="F40" s="447">
        <v>17688.002309</v>
      </c>
      <c r="G40" s="3"/>
      <c r="H40" s="87"/>
      <c r="I40" s="87"/>
    </row>
    <row r="41" spans="2:9" ht="18">
      <c r="B41" s="445"/>
      <c r="C41" s="121"/>
      <c r="D41" s="448"/>
      <c r="E41" s="121" t="s">
        <v>60</v>
      </c>
      <c r="F41" s="447">
        <v>7704.2850230000004</v>
      </c>
      <c r="G41" s="3"/>
      <c r="H41" s="87"/>
      <c r="I41" s="87"/>
    </row>
    <row r="42" spans="2:9" ht="18">
      <c r="B42" s="445"/>
      <c r="C42" s="121"/>
      <c r="D42" s="448"/>
      <c r="E42" s="121" t="s">
        <v>96</v>
      </c>
      <c r="F42" s="447">
        <v>6756.7004440000001</v>
      </c>
      <c r="G42" s="3"/>
      <c r="H42" s="87"/>
      <c r="I42" s="87"/>
    </row>
    <row r="43" spans="2:9" ht="18">
      <c r="B43" s="445"/>
      <c r="C43" s="121"/>
      <c r="D43" s="445"/>
      <c r="E43" s="449" t="s">
        <v>298</v>
      </c>
      <c r="F43" s="447">
        <v>6248.7894290000004</v>
      </c>
      <c r="G43" s="3"/>
      <c r="H43" s="87"/>
      <c r="I43" s="87"/>
    </row>
    <row r="44" spans="2:9" ht="18">
      <c r="B44" s="445"/>
      <c r="C44" s="121"/>
      <c r="D44" s="445"/>
      <c r="E44" s="121" t="s">
        <v>95</v>
      </c>
      <c r="F44" s="447">
        <v>3818.1426219999998</v>
      </c>
      <c r="G44" s="3"/>
      <c r="H44" s="87"/>
      <c r="I44" s="87"/>
    </row>
    <row r="45" spans="2:9" ht="18">
      <c r="B45" s="445"/>
      <c r="C45" s="121"/>
      <c r="D45" s="121"/>
      <c r="E45" s="121"/>
      <c r="F45" s="447"/>
      <c r="G45" s="3"/>
      <c r="H45" s="87"/>
      <c r="I45" s="87"/>
    </row>
    <row r="46" spans="2:9" ht="18">
      <c r="B46" s="445"/>
      <c r="C46" s="121"/>
      <c r="D46" s="121"/>
      <c r="E46" s="121"/>
      <c r="F46" s="447"/>
      <c r="G46" s="3"/>
      <c r="H46" s="87"/>
      <c r="I46" s="87"/>
    </row>
    <row r="47" spans="2:9" ht="18">
      <c r="B47" s="450">
        <v>3</v>
      </c>
      <c r="C47" s="451" t="s">
        <v>314</v>
      </c>
      <c r="D47" s="452" t="s">
        <v>315</v>
      </c>
      <c r="E47" s="442" t="s">
        <v>293</v>
      </c>
      <c r="F47" s="453">
        <v>19195.736682999999</v>
      </c>
      <c r="G47" s="3"/>
      <c r="H47" s="87"/>
    </row>
    <row r="48" spans="2:9" ht="18">
      <c r="B48" s="450"/>
      <c r="C48" s="451"/>
      <c r="D48" s="452"/>
      <c r="E48" s="442" t="s">
        <v>185</v>
      </c>
      <c r="F48" s="453">
        <v>9559.3343800000002</v>
      </c>
      <c r="G48" s="3"/>
      <c r="H48" s="87"/>
    </row>
    <row r="49" spans="2:9" ht="18">
      <c r="B49" s="450"/>
      <c r="C49" s="451"/>
      <c r="D49" s="452"/>
      <c r="E49" s="442" t="s">
        <v>299</v>
      </c>
      <c r="F49" s="453">
        <v>3122.2601159999999</v>
      </c>
      <c r="G49" s="3"/>
      <c r="H49" s="87"/>
    </row>
    <row r="50" spans="2:9" ht="18">
      <c r="B50" s="450"/>
      <c r="C50" s="451"/>
      <c r="D50" s="452"/>
      <c r="E50" s="442" t="s">
        <v>60</v>
      </c>
      <c r="F50" s="453">
        <v>986.70364600000005</v>
      </c>
      <c r="G50" s="3"/>
      <c r="H50" s="87"/>
    </row>
    <row r="51" spans="2:9" ht="18">
      <c r="B51" s="450"/>
      <c r="C51" s="451"/>
      <c r="D51" s="452"/>
      <c r="E51" s="442" t="s">
        <v>503</v>
      </c>
      <c r="F51" s="453">
        <v>153.371015</v>
      </c>
      <c r="G51" s="3"/>
      <c r="H51" s="87"/>
    </row>
    <row r="52" spans="2:9" ht="18">
      <c r="B52" s="445"/>
      <c r="C52" s="121"/>
      <c r="D52" s="121"/>
      <c r="E52" s="121"/>
      <c r="F52" s="447"/>
      <c r="G52" s="3"/>
      <c r="H52" s="87"/>
      <c r="I52" s="87"/>
    </row>
    <row r="53" spans="2:9" ht="18">
      <c r="B53" s="445"/>
      <c r="C53" s="454"/>
      <c r="D53" s="445"/>
      <c r="E53" s="121"/>
      <c r="F53" s="455"/>
      <c r="G53" s="3"/>
      <c r="H53" s="87"/>
      <c r="I53" s="87"/>
    </row>
    <row r="54" spans="2:9" ht="18">
      <c r="B54" s="445">
        <v>4</v>
      </c>
      <c r="C54" s="515" t="s">
        <v>505</v>
      </c>
      <c r="D54" s="439" t="s">
        <v>504</v>
      </c>
      <c r="E54" s="121" t="s">
        <v>506</v>
      </c>
      <c r="F54" s="455">
        <v>11150.738670999999</v>
      </c>
      <c r="G54" s="3"/>
      <c r="H54" s="87"/>
      <c r="I54" s="87"/>
    </row>
    <row r="55" spans="2:9" ht="18">
      <c r="B55" s="445"/>
      <c r="C55" s="454"/>
      <c r="D55" s="448"/>
      <c r="E55" s="121" t="s">
        <v>299</v>
      </c>
      <c r="F55" s="455">
        <v>4410.9282709999998</v>
      </c>
      <c r="G55" s="3"/>
      <c r="H55" s="87"/>
      <c r="I55" s="87"/>
    </row>
    <row r="56" spans="2:9" ht="18">
      <c r="B56" s="445"/>
      <c r="C56" s="454"/>
      <c r="D56" s="448"/>
      <c r="E56" s="121" t="s">
        <v>185</v>
      </c>
      <c r="F56" s="455">
        <v>2384.5583219999999</v>
      </c>
      <c r="G56" s="3"/>
      <c r="H56" s="87"/>
      <c r="I56" s="87"/>
    </row>
    <row r="57" spans="2:9" ht="18">
      <c r="B57" s="445"/>
      <c r="C57" s="454"/>
      <c r="D57" s="448"/>
      <c r="E57" s="121" t="s">
        <v>58</v>
      </c>
      <c r="F57" s="455">
        <v>2323.1768269999998</v>
      </c>
      <c r="G57" s="3"/>
      <c r="H57" s="87"/>
      <c r="I57" s="87"/>
    </row>
    <row r="58" spans="2:9" ht="18">
      <c r="B58" s="445"/>
      <c r="C58" s="454"/>
      <c r="D58" s="448"/>
      <c r="E58" s="121" t="s">
        <v>61</v>
      </c>
      <c r="F58" s="455">
        <v>2031.5193690000001</v>
      </c>
      <c r="G58" s="3"/>
      <c r="H58" s="87"/>
      <c r="I58" s="87"/>
    </row>
    <row r="59" spans="2:9" ht="18">
      <c r="B59" s="445"/>
      <c r="C59" s="454"/>
      <c r="D59" s="448"/>
      <c r="E59" s="121"/>
      <c r="F59" s="455"/>
      <c r="G59" s="3"/>
      <c r="H59" s="87"/>
      <c r="I59" s="87"/>
    </row>
    <row r="60" spans="2:9" ht="18">
      <c r="B60" s="445"/>
      <c r="C60" s="454"/>
      <c r="D60" s="448"/>
      <c r="E60" s="121"/>
      <c r="F60" s="455"/>
      <c r="G60" s="3"/>
      <c r="H60" s="87"/>
      <c r="I60" s="87"/>
    </row>
    <row r="61" spans="2:9" ht="18">
      <c r="B61" s="445">
        <v>5</v>
      </c>
      <c r="C61" s="121" t="s">
        <v>313</v>
      </c>
      <c r="D61" s="439" t="s">
        <v>355</v>
      </c>
      <c r="E61" s="121" t="s">
        <v>70</v>
      </c>
      <c r="F61" s="455">
        <v>27075.453861000002</v>
      </c>
      <c r="G61" s="3"/>
      <c r="H61" s="87"/>
      <c r="I61" s="87"/>
    </row>
    <row r="62" spans="2:9" ht="18">
      <c r="B62" s="445"/>
      <c r="C62" s="121"/>
      <c r="D62" s="448"/>
      <c r="E62" s="121" t="s">
        <v>507</v>
      </c>
      <c r="F62" s="455">
        <v>100.20489000000001</v>
      </c>
      <c r="G62" s="3"/>
      <c r="H62" s="87"/>
      <c r="I62" s="87"/>
    </row>
    <row r="63" spans="2:9" ht="18">
      <c r="B63" s="445"/>
      <c r="C63" s="121"/>
      <c r="D63" s="448"/>
      <c r="E63" s="121" t="s">
        <v>185</v>
      </c>
      <c r="F63" s="455">
        <v>8.464105</v>
      </c>
      <c r="G63" s="3"/>
      <c r="H63" s="87"/>
      <c r="I63" s="87"/>
    </row>
    <row r="64" spans="2:9">
      <c r="B64" s="358"/>
      <c r="C64" s="31"/>
      <c r="D64" s="359"/>
      <c r="E64" s="31"/>
      <c r="F64" s="360"/>
      <c r="G64" s="3"/>
      <c r="I64" s="87"/>
    </row>
    <row r="65" spans="2:6">
      <c r="B65" s="358"/>
      <c r="C65" s="31"/>
      <c r="D65" s="31"/>
      <c r="E65" s="31"/>
      <c r="F65" s="355"/>
    </row>
  </sheetData>
  <sortState ref="E6:F10">
    <sortCondition descending="1" ref="F6:F10"/>
  </sortState>
  <mergeCells count="1">
    <mergeCell ref="B2:F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51"/>
  <sheetViews>
    <sheetView workbookViewId="0">
      <selection activeCell="B5" sqref="B5"/>
    </sheetView>
  </sheetViews>
  <sheetFormatPr defaultRowHeight="14.4"/>
  <cols>
    <col min="1" max="1" width="20.5546875" bestFit="1" customWidth="1"/>
    <col min="2" max="2" width="24.44140625" bestFit="1" customWidth="1"/>
    <col min="3" max="5" width="18.33203125" bestFit="1" customWidth="1"/>
    <col min="6" max="6" width="19.6640625" bestFit="1" customWidth="1"/>
    <col min="7" max="7" width="30.6640625" bestFit="1" customWidth="1"/>
    <col min="8" max="8" width="16.44140625" bestFit="1" customWidth="1"/>
    <col min="9" max="12" width="13.33203125" bestFit="1" customWidth="1"/>
  </cols>
  <sheetData>
    <row r="1" spans="1:11" ht="18">
      <c r="B1" s="565" t="s">
        <v>400</v>
      </c>
      <c r="C1" s="565"/>
      <c r="D1" s="565"/>
      <c r="E1" s="565"/>
      <c r="F1" s="565"/>
      <c r="G1" s="565"/>
    </row>
    <row r="2" spans="1:11" ht="18">
      <c r="B2" s="586" t="s">
        <v>316</v>
      </c>
      <c r="C2" s="587"/>
      <c r="D2" s="587"/>
      <c r="E2" s="587"/>
      <c r="F2" s="587"/>
      <c r="G2" s="588"/>
    </row>
    <row r="3" spans="1:11" ht="18">
      <c r="B3" s="121"/>
      <c r="C3" s="121"/>
      <c r="D3" s="121"/>
      <c r="E3" s="121"/>
      <c r="F3" s="121"/>
      <c r="G3" s="121"/>
    </row>
    <row r="4" spans="1:11" ht="18">
      <c r="B4" s="121" t="s">
        <v>317</v>
      </c>
      <c r="C4" s="406" t="s">
        <v>387</v>
      </c>
      <c r="D4" s="406" t="s">
        <v>388</v>
      </c>
      <c r="E4" s="406" t="s">
        <v>389</v>
      </c>
      <c r="F4" s="406" t="s">
        <v>390</v>
      </c>
      <c r="G4" s="121" t="s">
        <v>318</v>
      </c>
    </row>
    <row r="5" spans="1:11" ht="18">
      <c r="B5" s="121" t="s">
        <v>319</v>
      </c>
      <c r="C5" s="412">
        <v>4092682.6844028016</v>
      </c>
      <c r="D5" s="412">
        <v>4234949.1993538216</v>
      </c>
      <c r="E5" s="412">
        <v>4237870.8805487705</v>
      </c>
      <c r="F5" s="412">
        <v>12565502.764305405</v>
      </c>
      <c r="G5" s="412">
        <v>99.389305797483473</v>
      </c>
      <c r="H5" s="87"/>
      <c r="I5" s="87"/>
      <c r="J5" s="87"/>
      <c r="K5" s="87"/>
    </row>
    <row r="6" spans="1:11" ht="18">
      <c r="B6" s="121" t="s">
        <v>320</v>
      </c>
      <c r="C6" s="412">
        <v>0</v>
      </c>
      <c r="D6" s="412">
        <v>0</v>
      </c>
      <c r="E6" s="412">
        <v>0</v>
      </c>
      <c r="F6" s="412">
        <v>0</v>
      </c>
      <c r="G6" s="412">
        <v>0</v>
      </c>
      <c r="H6" s="87"/>
      <c r="I6" s="87"/>
      <c r="J6" s="87"/>
      <c r="K6" s="87"/>
    </row>
    <row r="7" spans="1:11" ht="18">
      <c r="B7" s="121" t="s">
        <v>321</v>
      </c>
      <c r="C7" s="412">
        <v>6819.3428486700004</v>
      </c>
      <c r="D7" s="412">
        <v>6213.8223955499998</v>
      </c>
      <c r="E7" s="412">
        <v>6541.5715802100003</v>
      </c>
      <c r="F7" s="412">
        <v>19574.736824430001</v>
      </c>
      <c r="G7" s="412">
        <v>0.15483021576145251</v>
      </c>
      <c r="H7" s="87"/>
      <c r="I7" s="87"/>
      <c r="J7" s="87"/>
      <c r="K7" s="87"/>
    </row>
    <row r="8" spans="1:11" ht="18">
      <c r="A8" s="18"/>
      <c r="B8" s="121" t="s">
        <v>322</v>
      </c>
      <c r="C8" s="412">
        <v>8095.4390380200002</v>
      </c>
      <c r="D8" s="412">
        <v>7809.19552269</v>
      </c>
      <c r="E8" s="412">
        <v>10886.194756020001</v>
      </c>
      <c r="F8" s="412">
        <v>26790.82931673</v>
      </c>
      <c r="G8" s="412">
        <v>0.21190731301994606</v>
      </c>
      <c r="H8" s="87"/>
      <c r="I8" s="87"/>
      <c r="J8" s="87"/>
      <c r="K8" s="87"/>
    </row>
    <row r="9" spans="1:11" ht="18">
      <c r="B9" s="121" t="s">
        <v>323</v>
      </c>
      <c r="C9" s="412">
        <v>0</v>
      </c>
      <c r="D9" s="412">
        <v>0</v>
      </c>
      <c r="E9" s="412">
        <v>0</v>
      </c>
      <c r="F9" s="412">
        <v>0</v>
      </c>
      <c r="G9" s="412">
        <v>0</v>
      </c>
      <c r="H9" s="87"/>
      <c r="I9" s="87"/>
      <c r="J9" s="87"/>
      <c r="K9" s="87"/>
    </row>
    <row r="10" spans="1:11" ht="18">
      <c r="B10" s="121" t="s">
        <v>324</v>
      </c>
      <c r="C10" s="412">
        <v>0</v>
      </c>
      <c r="D10" s="412">
        <v>0</v>
      </c>
      <c r="E10" s="412">
        <v>0</v>
      </c>
      <c r="F10" s="412">
        <v>0</v>
      </c>
      <c r="G10" s="412">
        <v>0</v>
      </c>
      <c r="H10" s="87"/>
      <c r="I10" s="87"/>
      <c r="J10" s="87"/>
      <c r="K10" s="87"/>
    </row>
    <row r="11" spans="1:11" ht="18">
      <c r="B11" s="121" t="s">
        <v>325</v>
      </c>
      <c r="C11" s="412">
        <v>9685.5131739999997</v>
      </c>
      <c r="D11" s="412">
        <v>10082.86537304</v>
      </c>
      <c r="E11" s="412">
        <v>11074.358844</v>
      </c>
      <c r="F11" s="412">
        <v>30842.737391040002</v>
      </c>
      <c r="G11" s="412">
        <v>0.24395667373513197</v>
      </c>
      <c r="H11" s="87"/>
      <c r="I11" s="87"/>
      <c r="J11" s="87"/>
      <c r="K11" s="87"/>
    </row>
    <row r="12" spans="1:11" ht="18">
      <c r="B12" s="433" t="s">
        <v>112</v>
      </c>
      <c r="C12" s="456">
        <v>4117282.9794634921</v>
      </c>
      <c r="D12" s="456">
        <v>4259055.0826451015</v>
      </c>
      <c r="E12" s="456">
        <v>4266373.0057290001</v>
      </c>
      <c r="F12" s="456">
        <v>12642711.067837605</v>
      </c>
      <c r="G12" s="509">
        <v>100</v>
      </c>
      <c r="H12" s="87"/>
      <c r="I12" s="87"/>
      <c r="J12" s="87"/>
      <c r="K12" s="87"/>
    </row>
    <row r="13" spans="1:11" ht="18">
      <c r="B13" s="16"/>
      <c r="C13" s="17"/>
      <c r="D13" s="17"/>
      <c r="E13" s="17"/>
      <c r="F13" s="17"/>
      <c r="G13" s="16"/>
      <c r="H13" s="87"/>
      <c r="I13" s="87"/>
      <c r="J13" s="87"/>
      <c r="K13" s="87"/>
    </row>
    <row r="14" spans="1:11" ht="18">
      <c r="B14" s="586" t="s">
        <v>326</v>
      </c>
      <c r="C14" s="587"/>
      <c r="D14" s="587"/>
      <c r="E14" s="587"/>
      <c r="F14" s="587"/>
      <c r="G14" s="588"/>
      <c r="H14" s="87"/>
    </row>
    <row r="15" spans="1:11" ht="18">
      <c r="B15" s="121"/>
      <c r="C15" s="121"/>
      <c r="D15" s="121"/>
      <c r="E15" s="121"/>
      <c r="F15" s="121"/>
      <c r="G15" s="121"/>
      <c r="H15" s="87"/>
      <c r="I15" s="18"/>
      <c r="J15" s="18"/>
      <c r="K15" s="18"/>
    </row>
    <row r="16" spans="1:11" ht="18">
      <c r="B16" s="121" t="s">
        <v>317</v>
      </c>
      <c r="C16" s="406" t="s">
        <v>387</v>
      </c>
      <c r="D16" s="406" t="s">
        <v>388</v>
      </c>
      <c r="E16" s="406" t="s">
        <v>389</v>
      </c>
      <c r="F16" s="406" t="s">
        <v>390</v>
      </c>
      <c r="G16" s="121" t="s">
        <v>327</v>
      </c>
      <c r="H16" s="87"/>
      <c r="J16" s="18"/>
    </row>
    <row r="17" spans="2:12" ht="18">
      <c r="B17" s="121" t="s">
        <v>319</v>
      </c>
      <c r="C17" s="412">
        <v>22838.916647999999</v>
      </c>
      <c r="D17" s="412">
        <v>7508.1751860000004</v>
      </c>
      <c r="E17" s="412">
        <v>16680.845841999999</v>
      </c>
      <c r="F17" s="412">
        <v>47027.937676000001</v>
      </c>
      <c r="G17" s="401">
        <v>92.377495539563469</v>
      </c>
      <c r="H17" s="87"/>
      <c r="I17" s="185"/>
      <c r="J17" s="185"/>
      <c r="K17" s="185"/>
    </row>
    <row r="18" spans="2:12" ht="18">
      <c r="B18" s="435" t="s">
        <v>320</v>
      </c>
      <c r="C18" s="412">
        <v>0</v>
      </c>
      <c r="D18" s="412">
        <v>0</v>
      </c>
      <c r="E18" s="412">
        <v>0</v>
      </c>
      <c r="F18" s="412">
        <v>0</v>
      </c>
      <c r="G18" s="401">
        <v>0</v>
      </c>
      <c r="H18" s="87"/>
      <c r="I18" s="185"/>
      <c r="J18" s="185"/>
      <c r="K18" s="185"/>
    </row>
    <row r="19" spans="2:12" ht="18">
      <c r="B19" s="435" t="s">
        <v>321</v>
      </c>
      <c r="C19" s="412">
        <v>944.00104299999998</v>
      </c>
      <c r="D19" s="412">
        <v>590.66863999999998</v>
      </c>
      <c r="E19" s="412">
        <v>1417.2844970000001</v>
      </c>
      <c r="F19" s="412">
        <v>2951.9541800000002</v>
      </c>
      <c r="G19" s="401">
        <v>5.7985560832941037</v>
      </c>
      <c r="H19" s="87"/>
      <c r="I19" s="185"/>
      <c r="J19" s="185"/>
      <c r="K19" s="185"/>
    </row>
    <row r="20" spans="2:12" ht="18">
      <c r="B20" s="121" t="s">
        <v>322</v>
      </c>
      <c r="C20" s="412">
        <v>6.9988809999999999</v>
      </c>
      <c r="D20" s="412">
        <v>826.07182499999999</v>
      </c>
      <c r="E20" s="412">
        <v>95.472875999999999</v>
      </c>
      <c r="F20" s="412">
        <v>928.54358200000001</v>
      </c>
      <c r="G20" s="401">
        <v>1.8239483771424247</v>
      </c>
      <c r="H20" s="87"/>
      <c r="I20" s="185"/>
      <c r="J20" s="185"/>
      <c r="K20" s="185"/>
    </row>
    <row r="21" spans="2:12" ht="18">
      <c r="B21" s="121" t="s">
        <v>323</v>
      </c>
      <c r="C21" s="412">
        <v>0</v>
      </c>
      <c r="D21" s="412">
        <v>0</v>
      </c>
      <c r="E21" s="412">
        <v>0</v>
      </c>
      <c r="F21" s="412">
        <v>0</v>
      </c>
      <c r="G21" s="401">
        <v>0</v>
      </c>
      <c r="H21" s="87"/>
    </row>
    <row r="22" spans="2:12" ht="18">
      <c r="B22" s="121" t="s">
        <v>324</v>
      </c>
      <c r="C22" s="412">
        <v>0</v>
      </c>
      <c r="D22" s="412">
        <v>0</v>
      </c>
      <c r="E22" s="412">
        <v>0</v>
      </c>
      <c r="F22" s="412">
        <v>0</v>
      </c>
      <c r="G22" s="401">
        <v>0</v>
      </c>
      <c r="H22" s="87"/>
    </row>
    <row r="23" spans="2:12" ht="18">
      <c r="B23" s="121" t="s">
        <v>325</v>
      </c>
      <c r="C23" s="412">
        <v>0</v>
      </c>
      <c r="D23" s="412">
        <v>0</v>
      </c>
      <c r="E23" s="412">
        <v>0</v>
      </c>
      <c r="F23" s="412">
        <v>0</v>
      </c>
      <c r="G23" s="401">
        <v>0</v>
      </c>
      <c r="H23" s="87"/>
    </row>
    <row r="24" spans="2:12" ht="18">
      <c r="B24" s="433" t="s">
        <v>112</v>
      </c>
      <c r="C24" s="456">
        <v>23789.916571999998</v>
      </c>
      <c r="D24" s="456">
        <v>8924.9156509999993</v>
      </c>
      <c r="E24" s="456">
        <v>18193.603214999999</v>
      </c>
      <c r="F24" s="456">
        <v>50908.435438</v>
      </c>
      <c r="G24" s="509">
        <v>100</v>
      </c>
      <c r="H24" s="87"/>
    </row>
    <row r="25" spans="2:12" ht="18">
      <c r="B25" s="457"/>
      <c r="C25" s="457"/>
      <c r="D25" s="457"/>
      <c r="E25" s="457"/>
      <c r="F25" s="17" t="s">
        <v>328</v>
      </c>
      <c r="G25" s="17"/>
      <c r="H25" s="87"/>
    </row>
    <row r="26" spans="2:12" ht="18">
      <c r="B26" s="586" t="s">
        <v>329</v>
      </c>
      <c r="C26" s="587"/>
      <c r="D26" s="587"/>
      <c r="E26" s="587"/>
      <c r="F26" s="587"/>
      <c r="G26" s="588"/>
      <c r="H26" s="87"/>
    </row>
    <row r="27" spans="2:12" ht="18">
      <c r="B27" s="121"/>
      <c r="C27" s="121"/>
      <c r="D27" s="121"/>
      <c r="E27" s="121"/>
      <c r="F27" s="121"/>
      <c r="G27" s="121"/>
      <c r="H27" s="87"/>
    </row>
    <row r="28" spans="2:12" ht="18">
      <c r="B28" s="121" t="s">
        <v>317</v>
      </c>
      <c r="C28" s="406" t="s">
        <v>387</v>
      </c>
      <c r="D28" s="406" t="s">
        <v>388</v>
      </c>
      <c r="E28" s="406" t="s">
        <v>389</v>
      </c>
      <c r="F28" s="406" t="s">
        <v>390</v>
      </c>
      <c r="G28" s="121" t="s">
        <v>330</v>
      </c>
      <c r="H28" s="87"/>
    </row>
    <row r="29" spans="2:12" ht="18">
      <c r="B29" s="121" t="s">
        <v>319</v>
      </c>
      <c r="C29" s="401">
        <v>4115521.6010508016</v>
      </c>
      <c r="D29" s="401">
        <v>4242457.3745398214</v>
      </c>
      <c r="E29" s="401">
        <v>4254551.7263907706</v>
      </c>
      <c r="F29" s="401">
        <v>12612530.701981405</v>
      </c>
      <c r="G29" s="412">
        <v>99.361184559902128</v>
      </c>
      <c r="H29" s="87"/>
      <c r="I29" s="18"/>
      <c r="J29" s="18"/>
      <c r="K29" s="18"/>
      <c r="L29" s="185"/>
    </row>
    <row r="30" spans="2:12" ht="18">
      <c r="B30" s="121" t="s">
        <v>320</v>
      </c>
      <c r="C30" s="510">
        <v>0</v>
      </c>
      <c r="D30" s="510">
        <v>0</v>
      </c>
      <c r="E30" s="510">
        <v>0</v>
      </c>
      <c r="F30" s="510">
        <v>0</v>
      </c>
      <c r="G30" s="412">
        <v>0</v>
      </c>
      <c r="H30" s="87"/>
      <c r="I30" s="185"/>
      <c r="J30" s="185"/>
      <c r="K30" s="185"/>
      <c r="L30" s="185"/>
    </row>
    <row r="31" spans="2:12" ht="18">
      <c r="B31" s="121" t="s">
        <v>321</v>
      </c>
      <c r="C31" s="401">
        <v>7763.3438916700006</v>
      </c>
      <c r="D31" s="401">
        <v>6804.4910355499997</v>
      </c>
      <c r="E31" s="401">
        <v>7958.8560772100009</v>
      </c>
      <c r="F31" s="401">
        <v>22526.691004430002</v>
      </c>
      <c r="G31" s="412">
        <v>0.17746467820795292</v>
      </c>
      <c r="H31" s="87"/>
      <c r="I31" s="185"/>
      <c r="J31" s="185"/>
      <c r="K31" s="185"/>
      <c r="L31" s="185"/>
    </row>
    <row r="32" spans="2:12" ht="18">
      <c r="B32" s="121" t="s">
        <v>322</v>
      </c>
      <c r="C32" s="401">
        <v>8102.4379190200007</v>
      </c>
      <c r="D32" s="401">
        <v>8635.26734769</v>
      </c>
      <c r="E32" s="401">
        <v>10981.66763202</v>
      </c>
      <c r="F32" s="401">
        <v>27719.372898729998</v>
      </c>
      <c r="G32" s="412">
        <v>0.21837248935638082</v>
      </c>
      <c r="H32" s="87"/>
      <c r="I32" s="185"/>
      <c r="J32" s="185"/>
      <c r="K32" s="185"/>
      <c r="L32" s="185"/>
    </row>
    <row r="33" spans="2:12" ht="18">
      <c r="B33" s="121" t="s">
        <v>323</v>
      </c>
      <c r="C33" s="437">
        <v>0</v>
      </c>
      <c r="D33" s="437">
        <v>0</v>
      </c>
      <c r="E33" s="437">
        <v>0</v>
      </c>
      <c r="F33" s="437">
        <v>0</v>
      </c>
      <c r="G33" s="412">
        <v>0</v>
      </c>
      <c r="H33" s="87"/>
      <c r="I33" s="185"/>
      <c r="J33" s="185"/>
      <c r="K33" s="185"/>
      <c r="L33" s="185"/>
    </row>
    <row r="34" spans="2:12" ht="18">
      <c r="B34" s="121" t="s">
        <v>324</v>
      </c>
      <c r="C34" s="437">
        <v>0</v>
      </c>
      <c r="D34" s="437">
        <v>0</v>
      </c>
      <c r="E34" s="437">
        <v>0</v>
      </c>
      <c r="F34" s="437">
        <v>0</v>
      </c>
      <c r="G34" s="412">
        <v>0</v>
      </c>
      <c r="H34" s="87"/>
      <c r="I34" s="185"/>
      <c r="J34" s="185"/>
      <c r="K34" s="185"/>
      <c r="L34" s="185"/>
    </row>
    <row r="35" spans="2:12" ht="18">
      <c r="B35" s="121" t="s">
        <v>325</v>
      </c>
      <c r="C35" s="437">
        <v>9685.5131739999997</v>
      </c>
      <c r="D35" s="437">
        <v>10082.86537304</v>
      </c>
      <c r="E35" s="437">
        <v>11074.358844</v>
      </c>
      <c r="F35" s="437">
        <v>30842.737391040002</v>
      </c>
      <c r="G35" s="412">
        <v>0.24297827253354329</v>
      </c>
      <c r="H35" s="87"/>
      <c r="I35" s="185"/>
      <c r="J35" s="185"/>
      <c r="K35" s="185"/>
      <c r="L35" s="185"/>
    </row>
    <row r="36" spans="2:12" ht="18">
      <c r="B36" s="121" t="s">
        <v>112</v>
      </c>
      <c r="C36" s="408">
        <v>4141072.896035492</v>
      </c>
      <c r="D36" s="408">
        <v>4267979.9982961006</v>
      </c>
      <c r="E36" s="408">
        <v>4284566.6089440007</v>
      </c>
      <c r="F36" s="408">
        <v>12693619.503275605</v>
      </c>
      <c r="G36" s="508">
        <v>100.00000000000001</v>
      </c>
      <c r="H36" s="87"/>
      <c r="I36" s="185"/>
      <c r="J36" s="185"/>
      <c r="K36" s="185"/>
      <c r="L36" s="185"/>
    </row>
    <row r="37" spans="2:12" ht="18">
      <c r="B37" s="16"/>
      <c r="C37" s="457"/>
      <c r="D37" s="457"/>
      <c r="E37" s="457"/>
      <c r="F37" s="457"/>
      <c r="G37" s="507"/>
      <c r="H37" s="87"/>
      <c r="L37" s="185"/>
    </row>
    <row r="38" spans="2:12" ht="18">
      <c r="B38" s="586" t="s">
        <v>331</v>
      </c>
      <c r="C38" s="587"/>
      <c r="D38" s="587"/>
      <c r="E38" s="587"/>
      <c r="F38" s="587"/>
      <c r="G38" s="588"/>
      <c r="H38" s="87"/>
      <c r="L38" s="185"/>
    </row>
    <row r="39" spans="2:12" ht="18">
      <c r="B39" s="121" t="s">
        <v>317</v>
      </c>
      <c r="C39" s="406" t="s">
        <v>387</v>
      </c>
      <c r="D39" s="406" t="s">
        <v>388</v>
      </c>
      <c r="E39" s="406" t="s">
        <v>389</v>
      </c>
      <c r="F39" s="406" t="s">
        <v>390</v>
      </c>
      <c r="G39" s="401" t="s">
        <v>332</v>
      </c>
      <c r="H39" s="87"/>
    </row>
    <row r="40" spans="2:12" ht="18">
      <c r="B40" s="121" t="s">
        <v>319</v>
      </c>
      <c r="C40" s="401">
        <v>8354564.9747692989</v>
      </c>
      <c r="D40" s="401">
        <v>2870236.643844184</v>
      </c>
      <c r="E40" s="401">
        <v>2399016.737589106</v>
      </c>
      <c r="F40" s="401">
        <v>13623818.356202586</v>
      </c>
      <c r="G40" s="412">
        <v>96.608682530033647</v>
      </c>
      <c r="H40" s="87"/>
      <c r="I40" s="36"/>
      <c r="J40" s="36"/>
      <c r="K40" s="36"/>
    </row>
    <row r="41" spans="2:12" ht="18">
      <c r="B41" s="121" t="s">
        <v>320</v>
      </c>
      <c r="C41" s="437">
        <v>0</v>
      </c>
      <c r="D41" s="437">
        <v>0</v>
      </c>
      <c r="E41" s="437">
        <v>0</v>
      </c>
      <c r="F41" s="437">
        <v>0</v>
      </c>
      <c r="G41" s="412">
        <v>0</v>
      </c>
      <c r="H41" s="87"/>
    </row>
    <row r="42" spans="2:12" ht="18">
      <c r="B42" s="121" t="s">
        <v>321</v>
      </c>
      <c r="C42" s="437">
        <v>21471.718709000001</v>
      </c>
      <c r="D42" s="437">
        <v>11657.933599</v>
      </c>
      <c r="E42" s="437">
        <v>11586.040429999999</v>
      </c>
      <c r="F42" s="401">
        <v>44715.692737999998</v>
      </c>
      <c r="G42" s="412">
        <v>0.31708615388792372</v>
      </c>
      <c r="H42" s="87"/>
    </row>
    <row r="43" spans="2:12" ht="18">
      <c r="B43" s="121" t="s">
        <v>322</v>
      </c>
      <c r="C43" s="437">
        <v>133795.05191499999</v>
      </c>
      <c r="D43" s="437">
        <v>130810.460356</v>
      </c>
      <c r="E43" s="437">
        <v>168924.55913000001</v>
      </c>
      <c r="F43" s="401">
        <v>433530.07140100002</v>
      </c>
      <c r="G43" s="412">
        <v>3.0742313160784218</v>
      </c>
      <c r="H43" s="87"/>
    </row>
    <row r="44" spans="2:12" ht="18">
      <c r="B44" s="121" t="s">
        <v>323</v>
      </c>
      <c r="C44" s="437">
        <v>0</v>
      </c>
      <c r="D44" s="437">
        <v>0</v>
      </c>
      <c r="E44" s="437">
        <v>0</v>
      </c>
      <c r="F44" s="437">
        <v>0</v>
      </c>
      <c r="G44" s="412">
        <v>0</v>
      </c>
      <c r="H44" s="87"/>
    </row>
    <row r="45" spans="2:12" ht="18">
      <c r="B45" s="121" t="s">
        <v>333</v>
      </c>
      <c r="C45" s="437">
        <v>0</v>
      </c>
      <c r="D45" s="437">
        <v>0</v>
      </c>
      <c r="E45" s="437">
        <v>0</v>
      </c>
      <c r="F45" s="437">
        <v>0</v>
      </c>
      <c r="G45" s="412">
        <v>0</v>
      </c>
      <c r="H45" s="87"/>
    </row>
    <row r="46" spans="2:12" ht="18">
      <c r="B46" s="121" t="s">
        <v>324</v>
      </c>
      <c r="C46" s="437">
        <v>0</v>
      </c>
      <c r="D46" s="437">
        <v>0</v>
      </c>
      <c r="E46" s="437">
        <v>0</v>
      </c>
      <c r="F46" s="437">
        <v>0</v>
      </c>
      <c r="G46" s="412">
        <v>0</v>
      </c>
      <c r="H46" s="87"/>
    </row>
    <row r="47" spans="2:12" ht="18">
      <c r="B47" s="121" t="s">
        <v>325</v>
      </c>
      <c r="C47" s="31"/>
      <c r="D47" s="31"/>
      <c r="E47" s="31"/>
      <c r="F47" s="31"/>
      <c r="G47" s="412">
        <v>0</v>
      </c>
      <c r="H47" s="87"/>
    </row>
    <row r="48" spans="2:12" ht="18">
      <c r="B48" s="121" t="s">
        <v>112</v>
      </c>
      <c r="C48" s="408">
        <v>8509831.7453932986</v>
      </c>
      <c r="D48" s="408">
        <v>3012705.0377991837</v>
      </c>
      <c r="E48" s="408">
        <v>2579527.337149106</v>
      </c>
      <c r="F48" s="408">
        <v>14102064.120341586</v>
      </c>
      <c r="G48" s="508">
        <v>100</v>
      </c>
      <c r="H48" s="87"/>
    </row>
    <row r="49" spans="3:6">
      <c r="C49" s="304"/>
      <c r="D49" s="304"/>
      <c r="E49" s="304"/>
    </row>
    <row r="50" spans="3:6">
      <c r="F50" s="304"/>
    </row>
    <row r="51" spans="3:6">
      <c r="C51" s="304"/>
      <c r="D51" s="304"/>
      <c r="E51" s="304"/>
      <c r="F51" s="304"/>
    </row>
  </sheetData>
  <mergeCells count="5">
    <mergeCell ref="B1:G1"/>
    <mergeCell ref="B2:G2"/>
    <mergeCell ref="B14:G14"/>
    <mergeCell ref="B26:G26"/>
    <mergeCell ref="B38:G38"/>
  </mergeCells>
  <phoneticPr fontId="58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B1:J31"/>
  <sheetViews>
    <sheetView workbookViewId="0">
      <selection activeCell="G1" sqref="G1:G1048576"/>
    </sheetView>
  </sheetViews>
  <sheetFormatPr defaultRowHeight="14.4"/>
  <cols>
    <col min="2" max="2" width="9" bestFit="1" customWidth="1"/>
    <col min="4" max="4" width="44.5546875" bestFit="1" customWidth="1"/>
    <col min="5" max="5" width="19.6640625" bestFit="1" customWidth="1"/>
    <col min="6" max="6" width="26.88671875" bestFit="1" customWidth="1"/>
    <col min="7" max="7" width="14.33203125" bestFit="1" customWidth="1"/>
  </cols>
  <sheetData>
    <row r="1" spans="2:10" ht="18">
      <c r="B1" s="16"/>
      <c r="C1" s="16"/>
      <c r="D1" s="16"/>
      <c r="E1" s="16"/>
      <c r="F1" s="16"/>
    </row>
    <row r="2" spans="2:10" ht="18">
      <c r="B2" s="586" t="s">
        <v>334</v>
      </c>
      <c r="C2" s="587"/>
      <c r="D2" s="587"/>
      <c r="E2" s="587"/>
      <c r="F2" s="588"/>
      <c r="G2" s="87"/>
    </row>
    <row r="3" spans="2:10" ht="18">
      <c r="B3" s="589" t="s">
        <v>397</v>
      </c>
      <c r="C3" s="589"/>
      <c r="D3" s="589"/>
      <c r="E3" s="589"/>
      <c r="F3" s="589"/>
      <c r="G3" s="185"/>
    </row>
    <row r="4" spans="2:10" ht="18">
      <c r="B4" s="11" t="s">
        <v>335</v>
      </c>
      <c r="C4" s="11" t="s">
        <v>51</v>
      </c>
      <c r="D4" s="11" t="s">
        <v>336</v>
      </c>
      <c r="E4" s="11" t="s">
        <v>337</v>
      </c>
      <c r="F4" s="11" t="s">
        <v>338</v>
      </c>
      <c r="G4" s="347"/>
    </row>
    <row r="5" spans="2:10" ht="18">
      <c r="B5" s="434">
        <v>1</v>
      </c>
      <c r="C5" s="402" t="s">
        <v>459</v>
      </c>
      <c r="D5" s="121" t="s">
        <v>460</v>
      </c>
      <c r="E5" s="412">
        <v>11979641.354424749</v>
      </c>
      <c r="F5" s="458">
        <v>94.375298954985894</v>
      </c>
      <c r="G5" s="3"/>
      <c r="H5" s="3"/>
      <c r="I5" s="87"/>
      <c r="J5" s="87"/>
    </row>
    <row r="6" spans="2:10" ht="18">
      <c r="B6" s="434">
        <v>2</v>
      </c>
      <c r="C6" s="402" t="s">
        <v>461</v>
      </c>
      <c r="D6" s="121" t="s">
        <v>462</v>
      </c>
      <c r="E6" s="412">
        <v>386794.867589314</v>
      </c>
      <c r="F6" s="458">
        <v>3.0471597757400959</v>
      </c>
      <c r="G6" s="3"/>
      <c r="H6" s="3"/>
      <c r="I6" s="87"/>
      <c r="J6" s="87"/>
    </row>
    <row r="7" spans="2:10" ht="18">
      <c r="B7" s="434">
        <v>3</v>
      </c>
      <c r="C7" s="402" t="s">
        <v>463</v>
      </c>
      <c r="D7" s="121" t="s">
        <v>464</v>
      </c>
      <c r="E7" s="412">
        <v>241255.46825022699</v>
      </c>
      <c r="F7" s="458">
        <v>1.9006042223651869</v>
      </c>
      <c r="G7" s="3"/>
      <c r="H7" s="3"/>
      <c r="I7" s="87"/>
      <c r="J7" s="87"/>
    </row>
    <row r="8" spans="2:10" ht="18">
      <c r="B8" s="434">
        <v>4</v>
      </c>
      <c r="C8" s="402" t="s">
        <v>465</v>
      </c>
      <c r="D8" s="121" t="s">
        <v>466</v>
      </c>
      <c r="E8" s="412">
        <v>28651.1103315</v>
      </c>
      <c r="F8" s="458">
        <v>0.22571269230266863</v>
      </c>
      <c r="G8" s="3"/>
      <c r="H8" s="3"/>
      <c r="I8" s="87"/>
      <c r="J8" s="87"/>
    </row>
    <row r="9" spans="2:10" ht="18">
      <c r="B9" s="434">
        <v>5</v>
      </c>
      <c r="C9" s="402" t="s">
        <v>467</v>
      </c>
      <c r="D9" s="121" t="s">
        <v>468</v>
      </c>
      <c r="E9" s="412">
        <v>24451.832153349998</v>
      </c>
      <c r="F9" s="458">
        <v>0.19263088945623563</v>
      </c>
      <c r="G9" s="3"/>
      <c r="H9" s="3"/>
      <c r="I9" s="87"/>
      <c r="J9" s="87"/>
    </row>
    <row r="10" spans="2:10" ht="18">
      <c r="B10" s="434">
        <v>6</v>
      </c>
      <c r="C10" s="402" t="s">
        <v>469</v>
      </c>
      <c r="D10" s="121" t="s">
        <v>470</v>
      </c>
      <c r="E10" s="412">
        <v>19609.904012442999</v>
      </c>
      <c r="F10" s="458">
        <v>0.15448630713550723</v>
      </c>
      <c r="G10" s="3"/>
      <c r="H10" s="3"/>
      <c r="I10" s="87"/>
      <c r="J10" s="87"/>
    </row>
    <row r="11" spans="2:10" ht="18">
      <c r="B11" s="434">
        <v>7</v>
      </c>
      <c r="C11" s="402" t="s">
        <v>471</v>
      </c>
      <c r="D11" s="121" t="s">
        <v>472</v>
      </c>
      <c r="E11" s="412">
        <v>4135.4666130659998</v>
      </c>
      <c r="F11" s="458">
        <v>3.2579097017984802E-2</v>
      </c>
      <c r="G11" s="3"/>
      <c r="H11" s="3"/>
      <c r="I11" s="87"/>
      <c r="J11" s="87"/>
    </row>
    <row r="12" spans="2:10" ht="18">
      <c r="B12" s="434">
        <v>8</v>
      </c>
      <c r="C12" s="402" t="s">
        <v>473</v>
      </c>
      <c r="D12" s="121" t="s">
        <v>474</v>
      </c>
      <c r="E12" s="412">
        <v>2767.1955649699999</v>
      </c>
      <c r="F12" s="458">
        <v>2.1799893751785464E-2</v>
      </c>
      <c r="G12" s="3"/>
      <c r="H12" s="490"/>
      <c r="I12" s="87"/>
      <c r="J12" s="87"/>
    </row>
    <row r="13" spans="2:10" ht="18">
      <c r="B13" s="434">
        <v>9</v>
      </c>
      <c r="C13" s="402" t="s">
        <v>475</v>
      </c>
      <c r="D13" s="121" t="s">
        <v>476</v>
      </c>
      <c r="E13" s="412">
        <v>1982.564294194</v>
      </c>
      <c r="F13" s="458">
        <v>1.5618589273787488E-2</v>
      </c>
      <c r="G13" s="3"/>
      <c r="H13" s="3"/>
      <c r="I13" s="87"/>
      <c r="J13" s="87"/>
    </row>
    <row r="14" spans="2:10" ht="18">
      <c r="B14" s="434">
        <v>10</v>
      </c>
      <c r="C14" s="402" t="s">
        <v>477</v>
      </c>
      <c r="D14" s="121" t="s">
        <v>478</v>
      </c>
      <c r="E14" s="412">
        <v>1021.742035</v>
      </c>
      <c r="F14" s="458">
        <v>8.0492568312476847E-3</v>
      </c>
      <c r="G14" s="3"/>
      <c r="H14" s="3"/>
      <c r="I14" s="87"/>
      <c r="J14" s="87"/>
    </row>
    <row r="15" spans="2:10" ht="18">
      <c r="B15" s="16"/>
      <c r="C15" s="16"/>
      <c r="D15" s="459"/>
      <c r="E15" s="17"/>
      <c r="F15" s="17"/>
      <c r="G15" s="36"/>
    </row>
    <row r="16" spans="2:10" ht="18">
      <c r="B16" s="590" t="s">
        <v>399</v>
      </c>
      <c r="C16" s="587"/>
      <c r="D16" s="587"/>
      <c r="E16" s="587"/>
      <c r="F16" s="588"/>
      <c r="G16" s="36"/>
    </row>
    <row r="17" spans="2:10" ht="18">
      <c r="B17" s="11" t="s">
        <v>335</v>
      </c>
      <c r="C17" s="11" t="s">
        <v>51</v>
      </c>
      <c r="D17" s="11" t="s">
        <v>336</v>
      </c>
      <c r="E17" s="433" t="s">
        <v>337</v>
      </c>
      <c r="F17" s="11" t="s">
        <v>339</v>
      </c>
      <c r="G17" s="36"/>
    </row>
    <row r="18" spans="2:10" ht="18">
      <c r="B18" s="434">
        <v>1</v>
      </c>
      <c r="C18" s="402" t="s">
        <v>459</v>
      </c>
      <c r="D18" s="121" t="s">
        <v>460</v>
      </c>
      <c r="E18" s="437">
        <v>10830709.14247459</v>
      </c>
      <c r="F18" s="138">
        <v>76.768181086670879</v>
      </c>
      <c r="G18" s="3"/>
      <c r="H18" s="3"/>
      <c r="I18" s="87"/>
      <c r="J18" s="87"/>
    </row>
    <row r="19" spans="2:10" ht="18">
      <c r="B19" s="434">
        <v>2</v>
      </c>
      <c r="C19" s="402" t="s">
        <v>461</v>
      </c>
      <c r="D19" s="121" t="s">
        <v>462</v>
      </c>
      <c r="E19" s="437">
        <v>1180891.8016919999</v>
      </c>
      <c r="F19" s="138">
        <v>8.3701735946852072</v>
      </c>
      <c r="G19" s="3"/>
      <c r="H19" s="3"/>
      <c r="I19" s="87"/>
      <c r="J19" s="87"/>
    </row>
    <row r="20" spans="2:10" ht="18">
      <c r="B20" s="434">
        <v>3</v>
      </c>
      <c r="C20" s="402" t="s">
        <v>463</v>
      </c>
      <c r="D20" s="121" t="s">
        <v>464</v>
      </c>
      <c r="E20" s="437">
        <v>556135.505657</v>
      </c>
      <c r="F20" s="138">
        <v>3.9418943529351651</v>
      </c>
      <c r="G20" s="3"/>
      <c r="H20" s="3"/>
      <c r="I20" s="87"/>
      <c r="J20" s="87"/>
    </row>
    <row r="21" spans="2:10" ht="18">
      <c r="B21" s="434">
        <v>4</v>
      </c>
      <c r="C21" s="402" t="s">
        <v>479</v>
      </c>
      <c r="D21" s="121" t="s">
        <v>480</v>
      </c>
      <c r="E21" s="460">
        <v>267717.90926099999</v>
      </c>
      <c r="F21" s="138">
        <v>1.8975873756681476</v>
      </c>
      <c r="G21" s="3"/>
      <c r="H21" s="3"/>
      <c r="I21" s="87"/>
      <c r="J21" s="87"/>
    </row>
    <row r="22" spans="2:10" ht="18">
      <c r="B22" s="434">
        <v>5</v>
      </c>
      <c r="C22" s="402" t="s">
        <v>481</v>
      </c>
      <c r="D22" s="121" t="s">
        <v>482</v>
      </c>
      <c r="E22" s="437">
        <v>231574.09836</v>
      </c>
      <c r="F22" s="138">
        <v>1.6413996612802788</v>
      </c>
      <c r="G22" s="3"/>
      <c r="H22" s="3"/>
      <c r="I22" s="87"/>
      <c r="J22" s="87"/>
    </row>
    <row r="23" spans="2:10" ht="18">
      <c r="B23" s="434">
        <v>6</v>
      </c>
      <c r="C23" s="402" t="s">
        <v>483</v>
      </c>
      <c r="D23" s="121" t="s">
        <v>484</v>
      </c>
      <c r="E23" s="437">
        <v>204868.09438299999</v>
      </c>
      <c r="F23" s="138">
        <v>1.4521072223052933</v>
      </c>
      <c r="G23" s="3"/>
      <c r="H23" s="3"/>
      <c r="I23" s="87"/>
      <c r="J23" s="87"/>
    </row>
    <row r="24" spans="2:10" ht="18">
      <c r="B24" s="434">
        <v>7</v>
      </c>
      <c r="C24" s="402" t="s">
        <v>469</v>
      </c>
      <c r="D24" s="121" t="s">
        <v>470</v>
      </c>
      <c r="E24" s="437">
        <v>183337.72969899999</v>
      </c>
      <c r="F24" s="138">
        <v>1.2994997694431871</v>
      </c>
      <c r="G24" s="3"/>
      <c r="H24" s="3"/>
      <c r="I24" s="87"/>
      <c r="J24" s="87"/>
    </row>
    <row r="25" spans="2:10" ht="18">
      <c r="B25" s="434">
        <v>8</v>
      </c>
      <c r="C25" s="402" t="s">
        <v>465</v>
      </c>
      <c r="D25" s="121" t="s">
        <v>466</v>
      </c>
      <c r="E25" s="437">
        <v>118330.67756700001</v>
      </c>
      <c r="F25" s="138">
        <v>0.83872909558130815</v>
      </c>
      <c r="G25" s="3"/>
      <c r="H25" s="3"/>
      <c r="I25" s="87"/>
      <c r="J25" s="87"/>
    </row>
    <row r="26" spans="2:10" ht="18">
      <c r="B26" s="434">
        <v>9</v>
      </c>
      <c r="C26" s="402" t="s">
        <v>473</v>
      </c>
      <c r="D26" s="121" t="s">
        <v>474</v>
      </c>
      <c r="E26" s="437">
        <v>109105.13928800001</v>
      </c>
      <c r="F26" s="138">
        <v>0.77333838257186716</v>
      </c>
      <c r="G26" s="3"/>
      <c r="H26" s="3"/>
      <c r="I26" s="87"/>
      <c r="J26" s="87"/>
    </row>
    <row r="27" spans="2:10" ht="18">
      <c r="B27" s="434">
        <v>10</v>
      </c>
      <c r="C27" s="402" t="s">
        <v>475</v>
      </c>
      <c r="D27" s="121" t="s">
        <v>476</v>
      </c>
      <c r="E27" s="437">
        <v>76996.230481000006</v>
      </c>
      <c r="F27" s="138">
        <v>0.54575009695126464</v>
      </c>
      <c r="G27" s="3"/>
      <c r="H27" s="3"/>
      <c r="I27" s="87"/>
      <c r="J27" s="87"/>
    </row>
    <row r="28" spans="2:10">
      <c r="C28" s="24"/>
      <c r="E28" s="18"/>
      <c r="F28" s="18"/>
    </row>
    <row r="29" spans="2:10">
      <c r="C29" s="24"/>
      <c r="E29" s="18"/>
      <c r="F29" s="18"/>
    </row>
    <row r="30" spans="2:10">
      <c r="C30" s="24"/>
      <c r="E30" s="18"/>
      <c r="F30" s="18"/>
    </row>
    <row r="31" spans="2:10">
      <c r="C31" s="24"/>
      <c r="E31" s="18"/>
    </row>
  </sheetData>
  <mergeCells count="3">
    <mergeCell ref="B2:F2"/>
    <mergeCell ref="B3:F3"/>
    <mergeCell ref="B16:F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7"/>
  <sheetViews>
    <sheetView zoomScale="82" zoomScaleNormal="82" workbookViewId="0">
      <selection sqref="A1:G1"/>
    </sheetView>
  </sheetViews>
  <sheetFormatPr defaultRowHeight="34.950000000000003" customHeight="1"/>
  <cols>
    <col min="1" max="1" width="19" style="480" bestFit="1" customWidth="1"/>
    <col min="2" max="2" width="76" style="481" customWidth="1"/>
    <col min="3" max="3" width="31.5546875" style="16" bestFit="1" customWidth="1"/>
    <col min="4" max="4" width="29.109375" style="16" bestFit="1" customWidth="1"/>
    <col min="5" max="5" width="27.44140625" style="16" bestFit="1" customWidth="1"/>
    <col min="6" max="7" width="29.109375" style="16" bestFit="1" customWidth="1"/>
    <col min="8" max="8" width="3.6640625" bestFit="1" customWidth="1"/>
    <col min="9" max="9" width="16.33203125" bestFit="1" customWidth="1"/>
    <col min="10" max="10" width="18" bestFit="1" customWidth="1"/>
    <col min="13" max="13" width="16.33203125" bestFit="1" customWidth="1"/>
  </cols>
  <sheetData>
    <row r="1" spans="1:13" ht="34.950000000000003" customHeight="1">
      <c r="A1" s="544" t="s">
        <v>369</v>
      </c>
      <c r="B1" s="544"/>
      <c r="C1" s="544"/>
      <c r="D1" s="544"/>
      <c r="E1" s="544"/>
      <c r="F1" s="544"/>
      <c r="G1" s="544"/>
    </row>
    <row r="2" spans="1:13" ht="34.950000000000003" customHeight="1">
      <c r="A2" s="461" t="s">
        <v>76</v>
      </c>
      <c r="B2" s="462" t="s">
        <v>77</v>
      </c>
      <c r="C2" s="462" t="s">
        <v>78</v>
      </c>
      <c r="D2" s="11" t="s">
        <v>579</v>
      </c>
      <c r="E2" s="11" t="s">
        <v>580</v>
      </c>
      <c r="F2" s="11" t="s">
        <v>581</v>
      </c>
      <c r="G2" s="11" t="s">
        <v>582</v>
      </c>
    </row>
    <row r="3" spans="1:13" ht="34.950000000000003" customHeight="1">
      <c r="A3" s="463" t="s">
        <v>106</v>
      </c>
      <c r="B3" s="462" t="s">
        <v>107</v>
      </c>
      <c r="C3" s="464" t="s">
        <v>583</v>
      </c>
      <c r="D3" s="12">
        <v>13671699116</v>
      </c>
      <c r="E3" s="12"/>
      <c r="F3" s="465"/>
      <c r="G3" s="12">
        <f>SUM(D3:F3)</f>
        <v>13671699116</v>
      </c>
      <c r="H3" s="81"/>
      <c r="M3" s="3"/>
    </row>
    <row r="4" spans="1:13" ht="34.950000000000003" customHeight="1">
      <c r="A4" s="466" t="s">
        <v>546</v>
      </c>
      <c r="B4" s="462" t="s">
        <v>539</v>
      </c>
      <c r="C4" s="464" t="s">
        <v>584</v>
      </c>
      <c r="D4" s="22"/>
      <c r="E4" s="12"/>
      <c r="F4" s="12">
        <v>6760969231</v>
      </c>
      <c r="G4" s="12">
        <f t="shared" ref="G4:G67" si="0">SUM(D4:F4)</f>
        <v>6760969231</v>
      </c>
      <c r="H4" s="81"/>
      <c r="M4" s="3"/>
    </row>
    <row r="5" spans="1:13" ht="34.950000000000003" customHeight="1">
      <c r="A5" s="466" t="s">
        <v>571</v>
      </c>
      <c r="B5" s="462" t="s">
        <v>528</v>
      </c>
      <c r="C5" s="464" t="s">
        <v>602</v>
      </c>
      <c r="D5" s="22"/>
      <c r="E5" s="12"/>
      <c r="F5" s="465">
        <v>6258060134</v>
      </c>
      <c r="G5" s="12">
        <f t="shared" si="0"/>
        <v>6258060134</v>
      </c>
      <c r="H5" s="81"/>
      <c r="M5" s="3"/>
    </row>
    <row r="6" spans="1:13" ht="34.950000000000003" customHeight="1">
      <c r="A6" s="466" t="s">
        <v>546</v>
      </c>
      <c r="B6" s="462" t="s">
        <v>539</v>
      </c>
      <c r="C6" s="464" t="s">
        <v>585</v>
      </c>
      <c r="D6" s="22">
        <v>2358353752</v>
      </c>
      <c r="E6" s="12">
        <v>1219910981</v>
      </c>
      <c r="F6" s="465">
        <v>1219910981</v>
      </c>
      <c r="G6" s="12">
        <f t="shared" si="0"/>
        <v>4798175714</v>
      </c>
      <c r="H6" s="81"/>
      <c r="M6" s="3"/>
    </row>
    <row r="7" spans="1:13" ht="34.950000000000003" customHeight="1">
      <c r="A7" s="466" t="s">
        <v>577</v>
      </c>
      <c r="B7" s="462" t="s">
        <v>540</v>
      </c>
      <c r="C7" s="464" t="s">
        <v>590</v>
      </c>
      <c r="D7" s="22"/>
      <c r="E7" s="12">
        <v>4542138000</v>
      </c>
      <c r="F7" s="465"/>
      <c r="G7" s="12">
        <f t="shared" si="0"/>
        <v>4542138000</v>
      </c>
      <c r="H7" s="81"/>
      <c r="M7" s="3"/>
    </row>
    <row r="8" spans="1:13" ht="34.950000000000003" customHeight="1">
      <c r="A8" s="466" t="s">
        <v>545</v>
      </c>
      <c r="B8" s="462" t="s">
        <v>538</v>
      </c>
      <c r="C8" s="464" t="s">
        <v>584</v>
      </c>
      <c r="D8" s="22">
        <v>4201477650</v>
      </c>
      <c r="E8" s="12"/>
      <c r="F8" s="465"/>
      <c r="G8" s="12">
        <f t="shared" si="0"/>
        <v>4201477650</v>
      </c>
      <c r="H8" s="81"/>
      <c r="M8" s="3"/>
    </row>
    <row r="9" spans="1:13" ht="34.950000000000003" customHeight="1">
      <c r="A9" s="466" t="s">
        <v>548</v>
      </c>
      <c r="B9" s="462" t="s">
        <v>514</v>
      </c>
      <c r="C9" s="464" t="s">
        <v>587</v>
      </c>
      <c r="D9" s="22">
        <v>884277163</v>
      </c>
      <c r="E9" s="12">
        <v>548154109</v>
      </c>
      <c r="F9" s="465">
        <v>988670628</v>
      </c>
      <c r="G9" s="12">
        <f t="shared" si="0"/>
        <v>2421101900</v>
      </c>
      <c r="H9" s="81"/>
      <c r="M9" s="3"/>
    </row>
    <row r="10" spans="1:13" ht="34.950000000000003" customHeight="1">
      <c r="A10" s="467" t="s">
        <v>81</v>
      </c>
      <c r="B10" s="462" t="s">
        <v>82</v>
      </c>
      <c r="C10" s="464" t="s">
        <v>588</v>
      </c>
      <c r="D10" s="22">
        <v>576531125</v>
      </c>
      <c r="E10" s="12">
        <v>629599607</v>
      </c>
      <c r="F10" s="12">
        <v>375127038</v>
      </c>
      <c r="G10" s="12">
        <f t="shared" si="0"/>
        <v>1581257770</v>
      </c>
      <c r="H10" s="81"/>
      <c r="M10" s="3"/>
    </row>
    <row r="11" spans="1:13" ht="34.950000000000003" customHeight="1">
      <c r="A11" s="467" t="s">
        <v>547</v>
      </c>
      <c r="B11" s="462" t="s">
        <v>537</v>
      </c>
      <c r="C11" s="464" t="s">
        <v>586</v>
      </c>
      <c r="D11" s="22">
        <v>1308378748</v>
      </c>
      <c r="E11" s="12"/>
      <c r="F11" s="12"/>
      <c r="G11" s="12">
        <f t="shared" si="0"/>
        <v>1308378748</v>
      </c>
      <c r="H11" s="81"/>
      <c r="M11" s="3"/>
    </row>
    <row r="12" spans="1:13" ht="34.950000000000003" customHeight="1">
      <c r="A12" s="468" t="s">
        <v>342</v>
      </c>
      <c r="B12" s="462" t="s">
        <v>343</v>
      </c>
      <c r="C12" s="464" t="s">
        <v>184</v>
      </c>
      <c r="D12" s="22"/>
      <c r="E12" s="12">
        <v>826071825</v>
      </c>
      <c r="F12" s="469"/>
      <c r="G12" s="12">
        <f t="shared" si="0"/>
        <v>826071825</v>
      </c>
      <c r="H12" s="81"/>
      <c r="M12" s="36"/>
    </row>
    <row r="13" spans="1:13" ht="34.950000000000003" customHeight="1">
      <c r="A13" s="468" t="s">
        <v>576</v>
      </c>
      <c r="B13" s="462" t="s">
        <v>536</v>
      </c>
      <c r="C13" s="470" t="s">
        <v>184</v>
      </c>
      <c r="D13" s="22"/>
      <c r="E13" s="12"/>
      <c r="F13" s="12">
        <v>618761650</v>
      </c>
      <c r="G13" s="12">
        <f t="shared" si="0"/>
        <v>618761650</v>
      </c>
      <c r="H13" s="81"/>
    </row>
    <row r="14" spans="1:13" ht="34.950000000000003" customHeight="1">
      <c r="A14" s="468" t="s">
        <v>356</v>
      </c>
      <c r="B14" s="462" t="s">
        <v>357</v>
      </c>
      <c r="C14" s="470" t="s">
        <v>606</v>
      </c>
      <c r="D14" s="22"/>
      <c r="E14" s="12">
        <v>430423659</v>
      </c>
      <c r="F14" s="12"/>
      <c r="G14" s="12">
        <f t="shared" si="0"/>
        <v>430423659</v>
      </c>
      <c r="H14" s="81"/>
    </row>
    <row r="15" spans="1:13" ht="34.950000000000003" customHeight="1">
      <c r="A15" s="461" t="s">
        <v>570</v>
      </c>
      <c r="B15" s="462" t="s">
        <v>526</v>
      </c>
      <c r="C15" s="471" t="s">
        <v>584</v>
      </c>
      <c r="D15" s="22"/>
      <c r="E15" s="12"/>
      <c r="F15" s="12">
        <v>360766700</v>
      </c>
      <c r="G15" s="12">
        <f t="shared" si="0"/>
        <v>360766700</v>
      </c>
      <c r="H15" s="81"/>
    </row>
    <row r="16" spans="1:13" ht="34.950000000000003" customHeight="1">
      <c r="A16" s="461" t="s">
        <v>570</v>
      </c>
      <c r="B16" s="462" t="s">
        <v>526</v>
      </c>
      <c r="C16" s="471" t="s">
        <v>603</v>
      </c>
      <c r="D16" s="22"/>
      <c r="E16" s="12"/>
      <c r="F16" s="12">
        <v>360766700</v>
      </c>
      <c r="G16" s="12">
        <f t="shared" si="0"/>
        <v>360766700</v>
      </c>
      <c r="H16" s="81"/>
    </row>
    <row r="17" spans="1:8" ht="34.950000000000003" customHeight="1">
      <c r="A17" s="461" t="s">
        <v>569</v>
      </c>
      <c r="B17" s="462" t="s">
        <v>525</v>
      </c>
      <c r="C17" s="472" t="s">
        <v>607</v>
      </c>
      <c r="D17" s="22"/>
      <c r="E17" s="22">
        <v>342641758</v>
      </c>
      <c r="F17" s="12"/>
      <c r="G17" s="12">
        <f t="shared" si="0"/>
        <v>342641758</v>
      </c>
      <c r="H17" s="83"/>
    </row>
    <row r="18" spans="1:8" ht="34.950000000000003" customHeight="1">
      <c r="A18" s="466" t="s">
        <v>89</v>
      </c>
      <c r="B18" s="462" t="s">
        <v>541</v>
      </c>
      <c r="C18" s="471" t="s">
        <v>585</v>
      </c>
      <c r="D18" s="22"/>
      <c r="E18" s="12"/>
      <c r="F18" s="12">
        <v>323714010</v>
      </c>
      <c r="G18" s="12">
        <f t="shared" si="0"/>
        <v>323714010</v>
      </c>
      <c r="H18" s="83"/>
    </row>
    <row r="19" spans="1:8" ht="34.950000000000003" customHeight="1">
      <c r="A19" s="463" t="s">
        <v>105</v>
      </c>
      <c r="B19" s="462" t="s">
        <v>516</v>
      </c>
      <c r="C19" s="471" t="s">
        <v>600</v>
      </c>
      <c r="D19" s="22"/>
      <c r="E19" s="12"/>
      <c r="F19" s="12">
        <v>252132693</v>
      </c>
      <c r="G19" s="12">
        <f t="shared" si="0"/>
        <v>252132693</v>
      </c>
      <c r="H19" s="83"/>
    </row>
    <row r="20" spans="1:8" ht="34.950000000000003" customHeight="1">
      <c r="A20" s="463" t="s">
        <v>563</v>
      </c>
      <c r="B20" s="462" t="s">
        <v>512</v>
      </c>
      <c r="C20" s="122" t="s">
        <v>587</v>
      </c>
      <c r="D20" s="22"/>
      <c r="E20" s="22"/>
      <c r="F20" s="12">
        <v>162815537</v>
      </c>
      <c r="G20" s="12">
        <f t="shared" si="0"/>
        <v>162815537</v>
      </c>
      <c r="H20" s="83"/>
    </row>
    <row r="21" spans="1:8" ht="34.950000000000003" customHeight="1">
      <c r="A21" s="463" t="s">
        <v>79</v>
      </c>
      <c r="B21" s="462" t="s">
        <v>80</v>
      </c>
      <c r="C21" s="122" t="s">
        <v>594</v>
      </c>
      <c r="D21" s="22"/>
      <c r="E21" s="12">
        <v>143407083</v>
      </c>
      <c r="F21" s="12"/>
      <c r="G21" s="12">
        <f t="shared" si="0"/>
        <v>143407083</v>
      </c>
      <c r="H21" s="83"/>
    </row>
    <row r="22" spans="1:8" ht="34.950000000000003" customHeight="1">
      <c r="A22" s="463" t="s">
        <v>99</v>
      </c>
      <c r="B22" s="462" t="s">
        <v>100</v>
      </c>
      <c r="C22" s="122" t="s">
        <v>589</v>
      </c>
      <c r="D22" s="22">
        <v>142606320</v>
      </c>
      <c r="E22" s="12"/>
      <c r="F22" s="12"/>
      <c r="G22" s="12">
        <f t="shared" si="0"/>
        <v>142606320</v>
      </c>
      <c r="H22" s="83"/>
    </row>
    <row r="23" spans="1:8" ht="34.950000000000003" customHeight="1">
      <c r="A23" s="463" t="s">
        <v>90</v>
      </c>
      <c r="B23" s="462" t="s">
        <v>91</v>
      </c>
      <c r="C23" s="122" t="s">
        <v>591</v>
      </c>
      <c r="D23" s="22">
        <v>21797030</v>
      </c>
      <c r="E23" s="12">
        <v>20042398</v>
      </c>
      <c r="F23" s="12">
        <v>86196112</v>
      </c>
      <c r="G23" s="12">
        <f t="shared" si="0"/>
        <v>128035540</v>
      </c>
      <c r="H23" s="83"/>
    </row>
    <row r="24" spans="1:8" ht="34.950000000000003" customHeight="1">
      <c r="A24" s="463" t="s">
        <v>578</v>
      </c>
      <c r="B24" s="462" t="s">
        <v>542</v>
      </c>
      <c r="C24" s="122" t="s">
        <v>605</v>
      </c>
      <c r="D24" s="473"/>
      <c r="E24" s="465">
        <v>101441082</v>
      </c>
      <c r="F24" s="473"/>
      <c r="G24" s="12">
        <f t="shared" si="0"/>
        <v>101441082</v>
      </c>
      <c r="H24" s="83"/>
    </row>
    <row r="25" spans="1:8" ht="34.950000000000003" customHeight="1">
      <c r="A25" s="474" t="s">
        <v>549</v>
      </c>
      <c r="B25" s="462" t="s">
        <v>531</v>
      </c>
      <c r="C25" s="475" t="s">
        <v>590</v>
      </c>
      <c r="D25" s="476">
        <v>95016213</v>
      </c>
      <c r="E25" s="12"/>
      <c r="F25" s="12"/>
      <c r="G25" s="12">
        <f t="shared" si="0"/>
        <v>95016213</v>
      </c>
      <c r="H25" s="83"/>
    </row>
    <row r="26" spans="1:8" ht="34.950000000000003" customHeight="1">
      <c r="A26" s="474" t="s">
        <v>550</v>
      </c>
      <c r="B26" s="462" t="s">
        <v>358</v>
      </c>
      <c r="C26" s="471" t="s">
        <v>591</v>
      </c>
      <c r="D26" s="22">
        <v>88844376</v>
      </c>
      <c r="E26" s="12"/>
      <c r="F26" s="12"/>
      <c r="G26" s="12">
        <f t="shared" si="0"/>
        <v>88844376</v>
      </c>
      <c r="H26" s="83"/>
    </row>
    <row r="27" spans="1:8" ht="34.950000000000003" customHeight="1">
      <c r="A27" s="463" t="s">
        <v>93</v>
      </c>
      <c r="B27" s="462" t="s">
        <v>94</v>
      </c>
      <c r="C27" s="471" t="s">
        <v>593</v>
      </c>
      <c r="D27" s="22">
        <v>37926850</v>
      </c>
      <c r="E27" s="12"/>
      <c r="F27" s="12">
        <v>47692245</v>
      </c>
      <c r="G27" s="12">
        <f t="shared" si="0"/>
        <v>85619095</v>
      </c>
      <c r="H27" s="83"/>
    </row>
    <row r="28" spans="1:8" ht="34.950000000000003" customHeight="1">
      <c r="A28" s="463" t="s">
        <v>551</v>
      </c>
      <c r="B28" s="462" t="s">
        <v>527</v>
      </c>
      <c r="C28" s="122" t="s">
        <v>592</v>
      </c>
      <c r="D28" s="22">
        <v>85462401</v>
      </c>
      <c r="E28" s="22"/>
      <c r="F28" s="12"/>
      <c r="G28" s="12">
        <f t="shared" si="0"/>
        <v>85462401</v>
      </c>
      <c r="H28" s="83"/>
    </row>
    <row r="29" spans="1:8" ht="34.950000000000003" customHeight="1">
      <c r="A29" s="461" t="s">
        <v>108</v>
      </c>
      <c r="B29" s="462" t="s">
        <v>109</v>
      </c>
      <c r="C29" s="122" t="s">
        <v>584</v>
      </c>
      <c r="D29" s="22">
        <v>76321764</v>
      </c>
      <c r="E29" s="22"/>
      <c r="F29" s="12"/>
      <c r="G29" s="12">
        <f t="shared" si="0"/>
        <v>76321764</v>
      </c>
      <c r="H29" s="83"/>
    </row>
    <row r="30" spans="1:8" ht="34.950000000000003" customHeight="1">
      <c r="A30" s="463" t="s">
        <v>564</v>
      </c>
      <c r="B30" s="462" t="s">
        <v>513</v>
      </c>
      <c r="C30" s="122" t="s">
        <v>587</v>
      </c>
      <c r="D30" s="22"/>
      <c r="E30" s="22"/>
      <c r="F30" s="12">
        <v>68875847</v>
      </c>
      <c r="G30" s="12">
        <f t="shared" si="0"/>
        <v>68875847</v>
      </c>
      <c r="H30" s="83"/>
    </row>
    <row r="31" spans="1:8" ht="34.950000000000003" customHeight="1">
      <c r="A31" s="463" t="s">
        <v>104</v>
      </c>
      <c r="B31" s="462" t="s">
        <v>532</v>
      </c>
      <c r="C31" s="122" t="s">
        <v>594</v>
      </c>
      <c r="D31" s="22"/>
      <c r="E31" s="22"/>
      <c r="F31" s="12">
        <v>47587388</v>
      </c>
      <c r="G31" s="12">
        <f t="shared" si="0"/>
        <v>47587388</v>
      </c>
      <c r="H31" s="83"/>
    </row>
    <row r="32" spans="1:8" ht="34.950000000000003" customHeight="1">
      <c r="A32" s="463" t="s">
        <v>572</v>
      </c>
      <c r="B32" s="462" t="s">
        <v>530</v>
      </c>
      <c r="C32" s="122" t="s">
        <v>601</v>
      </c>
      <c r="D32" s="12"/>
      <c r="E32" s="22">
        <v>43074570</v>
      </c>
      <c r="F32" s="12"/>
      <c r="G32" s="12">
        <f t="shared" si="0"/>
        <v>43074570</v>
      </c>
      <c r="H32" s="83"/>
    </row>
    <row r="33" spans="1:8" ht="34.950000000000003" customHeight="1">
      <c r="A33" s="463" t="s">
        <v>567</v>
      </c>
      <c r="B33" s="462" t="s">
        <v>522</v>
      </c>
      <c r="C33" s="122" t="s">
        <v>585</v>
      </c>
      <c r="D33" s="12"/>
      <c r="E33" s="22"/>
      <c r="F33" s="12">
        <v>42645053</v>
      </c>
      <c r="G33" s="12">
        <f t="shared" si="0"/>
        <v>42645053</v>
      </c>
      <c r="H33" s="83"/>
    </row>
    <row r="34" spans="1:8" ht="34.950000000000003" customHeight="1">
      <c r="A34" s="477" t="s">
        <v>42</v>
      </c>
      <c r="B34" s="462" t="s">
        <v>43</v>
      </c>
      <c r="C34" s="472" t="s">
        <v>590</v>
      </c>
      <c r="D34" s="12">
        <v>41767987</v>
      </c>
      <c r="E34" s="22"/>
      <c r="F34" s="22"/>
      <c r="G34" s="12">
        <f t="shared" si="0"/>
        <v>41767987</v>
      </c>
      <c r="H34" s="83"/>
    </row>
    <row r="35" spans="1:8" ht="34.950000000000003" customHeight="1">
      <c r="A35" s="461" t="s">
        <v>552</v>
      </c>
      <c r="B35" s="462" t="s">
        <v>358</v>
      </c>
      <c r="C35" s="122" t="s">
        <v>591</v>
      </c>
      <c r="D35" s="12">
        <v>41369461</v>
      </c>
      <c r="E35" s="22"/>
      <c r="F35" s="12"/>
      <c r="G35" s="12">
        <f t="shared" si="0"/>
        <v>41369461</v>
      </c>
      <c r="H35" s="83"/>
    </row>
    <row r="36" spans="1:8" ht="34.950000000000003" customHeight="1">
      <c r="A36" s="461" t="s">
        <v>360</v>
      </c>
      <c r="B36" s="462" t="s">
        <v>361</v>
      </c>
      <c r="C36" s="472" t="s">
        <v>594</v>
      </c>
      <c r="D36" s="12">
        <v>21963273</v>
      </c>
      <c r="E36" s="22">
        <v>599990</v>
      </c>
      <c r="F36" s="12">
        <v>17802734</v>
      </c>
      <c r="G36" s="12">
        <f t="shared" si="0"/>
        <v>40365997</v>
      </c>
      <c r="H36" s="83"/>
    </row>
    <row r="37" spans="1:8" ht="34.950000000000003" customHeight="1">
      <c r="A37" s="461" t="s">
        <v>93</v>
      </c>
      <c r="B37" s="462" t="s">
        <v>94</v>
      </c>
      <c r="C37" s="472" t="s">
        <v>600</v>
      </c>
      <c r="D37" s="12"/>
      <c r="E37" s="22">
        <v>19579350</v>
      </c>
      <c r="F37" s="12">
        <v>14279115</v>
      </c>
      <c r="G37" s="12">
        <f t="shared" si="0"/>
        <v>33858465</v>
      </c>
      <c r="H37" s="83"/>
    </row>
    <row r="38" spans="1:8" ht="34.950000000000003" customHeight="1">
      <c r="A38" s="463" t="s">
        <v>575</v>
      </c>
      <c r="B38" s="462" t="s">
        <v>534</v>
      </c>
      <c r="C38" s="472" t="s">
        <v>184</v>
      </c>
      <c r="D38" s="12"/>
      <c r="E38" s="22"/>
      <c r="F38" s="12">
        <v>28986603</v>
      </c>
      <c r="G38" s="12">
        <f t="shared" si="0"/>
        <v>28986603</v>
      </c>
      <c r="H38" s="83"/>
    </row>
    <row r="39" spans="1:8" ht="34.950000000000003" customHeight="1">
      <c r="A39" s="463" t="s">
        <v>83</v>
      </c>
      <c r="B39" s="462" t="s">
        <v>84</v>
      </c>
      <c r="C39" s="472" t="s">
        <v>590</v>
      </c>
      <c r="D39" s="12">
        <v>28425767</v>
      </c>
      <c r="E39" s="22"/>
      <c r="F39" s="12"/>
      <c r="G39" s="12">
        <f t="shared" si="0"/>
        <v>28425767</v>
      </c>
      <c r="H39" s="83"/>
    </row>
    <row r="40" spans="1:8" ht="34.950000000000003" customHeight="1">
      <c r="A40" s="463" t="s">
        <v>562</v>
      </c>
      <c r="B40" s="462" t="s">
        <v>511</v>
      </c>
      <c r="C40" s="472" t="s">
        <v>587</v>
      </c>
      <c r="D40" s="12"/>
      <c r="E40" s="22"/>
      <c r="F40" s="12">
        <v>27789344</v>
      </c>
      <c r="G40" s="12">
        <f t="shared" si="0"/>
        <v>27789344</v>
      </c>
      <c r="H40" s="83"/>
    </row>
    <row r="41" spans="1:8" ht="34.950000000000003" customHeight="1">
      <c r="A41" s="463" t="s">
        <v>83</v>
      </c>
      <c r="B41" s="462" t="s">
        <v>84</v>
      </c>
      <c r="C41" s="472" t="s">
        <v>598</v>
      </c>
      <c r="D41" s="12"/>
      <c r="E41" s="22"/>
      <c r="F41" s="12">
        <v>26116410</v>
      </c>
      <c r="G41" s="12">
        <f t="shared" si="0"/>
        <v>26116410</v>
      </c>
      <c r="H41" s="83"/>
    </row>
    <row r="42" spans="1:8" ht="34.950000000000003" customHeight="1">
      <c r="A42" s="468" t="s">
        <v>573</v>
      </c>
      <c r="B42" s="462" t="s">
        <v>359</v>
      </c>
      <c r="C42" s="472" t="s">
        <v>591</v>
      </c>
      <c r="D42" s="12"/>
      <c r="E42" s="22"/>
      <c r="F42" s="12">
        <v>24366634</v>
      </c>
      <c r="G42" s="12">
        <f t="shared" si="0"/>
        <v>24366634</v>
      </c>
      <c r="H42" s="83"/>
    </row>
    <row r="43" spans="1:8" ht="34.950000000000003" customHeight="1">
      <c r="A43" s="461" t="s">
        <v>555</v>
      </c>
      <c r="B43" s="462" t="s">
        <v>524</v>
      </c>
      <c r="C43" s="472" t="s">
        <v>602</v>
      </c>
      <c r="D43" s="12"/>
      <c r="E43" s="22"/>
      <c r="F43" s="22">
        <v>23638337</v>
      </c>
      <c r="G43" s="12">
        <f t="shared" si="0"/>
        <v>23638337</v>
      </c>
      <c r="H43" s="83"/>
    </row>
    <row r="44" spans="1:8" ht="34.950000000000003" customHeight="1">
      <c r="A44" s="461" t="s">
        <v>83</v>
      </c>
      <c r="B44" s="462" t="s">
        <v>84</v>
      </c>
      <c r="C44" s="472" t="s">
        <v>608</v>
      </c>
      <c r="D44" s="12">
        <v>23563416</v>
      </c>
      <c r="E44" s="22"/>
      <c r="F44" s="22"/>
      <c r="G44" s="12">
        <f t="shared" si="0"/>
        <v>23563416</v>
      </c>
      <c r="H44" s="83"/>
    </row>
    <row r="45" spans="1:8" ht="34.950000000000003" customHeight="1">
      <c r="A45" s="478" t="s">
        <v>553</v>
      </c>
      <c r="B45" s="462" t="s">
        <v>518</v>
      </c>
      <c r="C45" s="472" t="s">
        <v>595</v>
      </c>
      <c r="D45" s="479">
        <v>19878849</v>
      </c>
      <c r="E45" s="476"/>
      <c r="F45" s="476"/>
      <c r="G45" s="12">
        <f t="shared" si="0"/>
        <v>19878849</v>
      </c>
      <c r="H45" s="83"/>
    </row>
    <row r="46" spans="1:8" ht="34.950000000000003" customHeight="1">
      <c r="A46" s="478" t="s">
        <v>554</v>
      </c>
      <c r="B46" s="462" t="s">
        <v>515</v>
      </c>
      <c r="C46" s="472" t="s">
        <v>596</v>
      </c>
      <c r="D46" s="12">
        <v>18925576</v>
      </c>
      <c r="E46" s="22"/>
      <c r="F46" s="22"/>
      <c r="G46" s="12">
        <f t="shared" si="0"/>
        <v>18925576</v>
      </c>
      <c r="H46" s="83"/>
    </row>
    <row r="47" spans="1:8" ht="34.950000000000003" customHeight="1">
      <c r="A47" s="461" t="s">
        <v>90</v>
      </c>
      <c r="B47" s="462" t="s">
        <v>91</v>
      </c>
      <c r="C47" s="472" t="s">
        <v>593</v>
      </c>
      <c r="D47" s="12"/>
      <c r="E47" s="22">
        <v>17367682</v>
      </c>
      <c r="F47" s="22"/>
      <c r="G47" s="12">
        <f t="shared" si="0"/>
        <v>17367682</v>
      </c>
      <c r="H47" s="83"/>
    </row>
    <row r="48" spans="1:8" ht="34.950000000000003" customHeight="1">
      <c r="A48" s="461" t="s">
        <v>568</v>
      </c>
      <c r="B48" s="462" t="s">
        <v>523</v>
      </c>
      <c r="C48" s="472" t="s">
        <v>601</v>
      </c>
      <c r="D48" s="12"/>
      <c r="E48" s="12">
        <v>12295832</v>
      </c>
      <c r="F48" s="22"/>
      <c r="G48" s="12">
        <f t="shared" si="0"/>
        <v>12295832</v>
      </c>
      <c r="H48" s="83"/>
    </row>
    <row r="49" spans="1:8" ht="34.950000000000003" customHeight="1">
      <c r="A49" s="461" t="s">
        <v>565</v>
      </c>
      <c r="B49" s="462" t="s">
        <v>517</v>
      </c>
      <c r="C49" s="472" t="s">
        <v>600</v>
      </c>
      <c r="D49" s="12"/>
      <c r="E49" s="12"/>
      <c r="F49" s="12">
        <v>12262171</v>
      </c>
      <c r="G49" s="12">
        <f t="shared" si="0"/>
        <v>12262171</v>
      </c>
      <c r="H49" s="83"/>
    </row>
    <row r="50" spans="1:8" ht="34.950000000000003" customHeight="1">
      <c r="A50" s="461" t="s">
        <v>83</v>
      </c>
      <c r="B50" s="462" t="s">
        <v>84</v>
      </c>
      <c r="C50" s="472" t="s">
        <v>592</v>
      </c>
      <c r="D50" s="12"/>
      <c r="E50" s="12">
        <v>11312286</v>
      </c>
      <c r="F50" s="465"/>
      <c r="G50" s="12">
        <f t="shared" si="0"/>
        <v>11312286</v>
      </c>
      <c r="H50" s="83"/>
    </row>
    <row r="51" spans="1:8" ht="34.950000000000003" customHeight="1">
      <c r="A51" s="461" t="s">
        <v>83</v>
      </c>
      <c r="B51" s="462" t="s">
        <v>84</v>
      </c>
      <c r="C51" s="472" t="s">
        <v>604</v>
      </c>
      <c r="D51" s="12"/>
      <c r="E51" s="12">
        <v>11312286</v>
      </c>
      <c r="F51" s="22"/>
      <c r="G51" s="12">
        <f t="shared" si="0"/>
        <v>11312286</v>
      </c>
      <c r="H51" s="83"/>
    </row>
    <row r="52" spans="1:8" ht="34.950000000000003" customHeight="1">
      <c r="A52" s="463" t="s">
        <v>97</v>
      </c>
      <c r="B52" s="462" t="s">
        <v>529</v>
      </c>
      <c r="C52" s="471" t="s">
        <v>600</v>
      </c>
      <c r="D52" s="465"/>
      <c r="E52" s="465"/>
      <c r="F52" s="473">
        <v>10778847</v>
      </c>
      <c r="G52" s="12">
        <f t="shared" si="0"/>
        <v>10778847</v>
      </c>
      <c r="H52" s="83"/>
    </row>
    <row r="53" spans="1:8" ht="34.950000000000003" customHeight="1">
      <c r="A53" s="463" t="s">
        <v>83</v>
      </c>
      <c r="B53" s="462" t="s">
        <v>84</v>
      </c>
      <c r="C53" s="472" t="s">
        <v>184</v>
      </c>
      <c r="D53" s="465"/>
      <c r="E53" s="465"/>
      <c r="F53" s="473">
        <v>10609078</v>
      </c>
      <c r="G53" s="12">
        <f t="shared" si="0"/>
        <v>10609078</v>
      </c>
      <c r="H53" s="83"/>
    </row>
    <row r="54" spans="1:8" ht="34.950000000000003" customHeight="1">
      <c r="A54" s="463" t="s">
        <v>98</v>
      </c>
      <c r="B54" s="462" t="s">
        <v>359</v>
      </c>
      <c r="C54" s="471" t="s">
        <v>590</v>
      </c>
      <c r="D54" s="465">
        <v>10460521</v>
      </c>
      <c r="E54" s="465"/>
      <c r="F54" s="473"/>
      <c r="G54" s="12">
        <f t="shared" si="0"/>
        <v>10460521</v>
      </c>
      <c r="H54" s="83"/>
    </row>
    <row r="55" spans="1:8" ht="34.950000000000003" customHeight="1">
      <c r="A55" s="463" t="s">
        <v>430</v>
      </c>
      <c r="B55" s="462" t="s">
        <v>535</v>
      </c>
      <c r="C55" s="122" t="s">
        <v>585</v>
      </c>
      <c r="D55" s="465">
        <v>7948742</v>
      </c>
      <c r="E55" s="465"/>
      <c r="F55" s="473"/>
      <c r="G55" s="12">
        <f t="shared" si="0"/>
        <v>7948742</v>
      </c>
      <c r="H55" s="83"/>
    </row>
    <row r="56" spans="1:8" ht="34.950000000000003" customHeight="1">
      <c r="A56" s="463" t="s">
        <v>93</v>
      </c>
      <c r="B56" s="462" t="s">
        <v>94</v>
      </c>
      <c r="C56" s="471" t="s">
        <v>585</v>
      </c>
      <c r="D56" s="465"/>
      <c r="E56" s="465"/>
      <c r="F56" s="473">
        <v>6258181</v>
      </c>
      <c r="G56" s="12">
        <f t="shared" si="0"/>
        <v>6258181</v>
      </c>
      <c r="H56" s="83"/>
    </row>
    <row r="57" spans="1:8" ht="34.950000000000003" customHeight="1">
      <c r="A57" s="463" t="s">
        <v>102</v>
      </c>
      <c r="B57" s="462" t="s">
        <v>103</v>
      </c>
      <c r="C57" s="471" t="s">
        <v>584</v>
      </c>
      <c r="D57" s="465">
        <v>6202744</v>
      </c>
      <c r="E57" s="465"/>
      <c r="F57" s="473"/>
      <c r="G57" s="12">
        <f t="shared" si="0"/>
        <v>6202744</v>
      </c>
      <c r="H57" s="83"/>
    </row>
    <row r="58" spans="1:8" ht="34.950000000000003" customHeight="1">
      <c r="A58" s="468" t="s">
        <v>83</v>
      </c>
      <c r="B58" s="462" t="s">
        <v>84</v>
      </c>
      <c r="C58" s="471" t="s">
        <v>609</v>
      </c>
      <c r="D58" s="465">
        <v>5615597</v>
      </c>
      <c r="E58" s="465"/>
      <c r="F58" s="473"/>
      <c r="G58" s="12">
        <f t="shared" si="0"/>
        <v>5615597</v>
      </c>
      <c r="H58" s="83"/>
    </row>
    <row r="59" spans="1:8" ht="34.950000000000003" customHeight="1">
      <c r="A59" s="468" t="s">
        <v>566</v>
      </c>
      <c r="B59" s="462" t="s">
        <v>520</v>
      </c>
      <c r="C59" s="471" t="s">
        <v>604</v>
      </c>
      <c r="D59" s="465"/>
      <c r="E59" s="465"/>
      <c r="F59" s="473">
        <v>5197693</v>
      </c>
      <c r="G59" s="12">
        <f t="shared" si="0"/>
        <v>5197693</v>
      </c>
      <c r="H59" s="83"/>
    </row>
    <row r="60" spans="1:8" ht="34.950000000000003" customHeight="1">
      <c r="A60" s="463" t="s">
        <v>555</v>
      </c>
      <c r="B60" s="462" t="s">
        <v>524</v>
      </c>
      <c r="C60" s="471" t="s">
        <v>597</v>
      </c>
      <c r="D60" s="465">
        <v>3914960</v>
      </c>
      <c r="E60" s="465"/>
      <c r="F60" s="473"/>
      <c r="G60" s="12">
        <f t="shared" si="0"/>
        <v>3914960</v>
      </c>
      <c r="H60" s="83"/>
    </row>
    <row r="61" spans="1:8" ht="34.950000000000003" customHeight="1">
      <c r="A61" s="461" t="s">
        <v>97</v>
      </c>
      <c r="B61" s="462" t="s">
        <v>529</v>
      </c>
      <c r="C61" s="471" t="s">
        <v>583</v>
      </c>
      <c r="D61" s="465"/>
      <c r="E61" s="465"/>
      <c r="F61" s="473">
        <v>3378762</v>
      </c>
      <c r="G61" s="12">
        <f t="shared" si="0"/>
        <v>3378762</v>
      </c>
      <c r="H61" s="83"/>
    </row>
    <row r="62" spans="1:8" ht="34.950000000000003" customHeight="1">
      <c r="A62" s="463" t="s">
        <v>559</v>
      </c>
      <c r="B62" s="462" t="s">
        <v>508</v>
      </c>
      <c r="C62" s="471" t="s">
        <v>587</v>
      </c>
      <c r="D62" s="465"/>
      <c r="E62" s="465">
        <v>3019889</v>
      </c>
      <c r="F62" s="473"/>
      <c r="G62" s="12">
        <f t="shared" si="0"/>
        <v>3019889</v>
      </c>
      <c r="H62" s="83"/>
    </row>
    <row r="63" spans="1:8" ht="34.950000000000003" customHeight="1">
      <c r="A63" s="466" t="s">
        <v>98</v>
      </c>
      <c r="B63" s="462" t="s">
        <v>359</v>
      </c>
      <c r="C63" s="471" t="s">
        <v>598</v>
      </c>
      <c r="D63" s="465"/>
      <c r="E63" s="465"/>
      <c r="F63" s="473">
        <v>2797517</v>
      </c>
      <c r="G63" s="12">
        <f t="shared" si="0"/>
        <v>2797517</v>
      </c>
      <c r="H63" s="83"/>
    </row>
    <row r="64" spans="1:8" ht="34.950000000000003" customHeight="1">
      <c r="A64" s="463" t="s">
        <v>85</v>
      </c>
      <c r="B64" s="462" t="s">
        <v>544</v>
      </c>
      <c r="C64" s="471" t="s">
        <v>592</v>
      </c>
      <c r="D64" s="465"/>
      <c r="E64" s="465"/>
      <c r="F64" s="473">
        <v>2747207</v>
      </c>
      <c r="G64" s="12">
        <f t="shared" si="0"/>
        <v>2747207</v>
      </c>
      <c r="H64" s="83"/>
    </row>
    <row r="65" spans="1:8" ht="34.950000000000003" customHeight="1">
      <c r="A65" s="463" t="s">
        <v>83</v>
      </c>
      <c r="B65" s="462" t="s">
        <v>84</v>
      </c>
      <c r="C65" s="471" t="s">
        <v>584</v>
      </c>
      <c r="D65" s="465">
        <v>2673215</v>
      </c>
      <c r="E65" s="465"/>
      <c r="F65" s="473"/>
      <c r="G65" s="12">
        <f t="shared" si="0"/>
        <v>2673215</v>
      </c>
      <c r="H65" s="83"/>
    </row>
    <row r="66" spans="1:8" ht="34.950000000000003" customHeight="1">
      <c r="A66" s="463" t="s">
        <v>556</v>
      </c>
      <c r="B66" s="462" t="s">
        <v>519</v>
      </c>
      <c r="C66" s="471" t="s">
        <v>604</v>
      </c>
      <c r="D66" s="12">
        <v>2449499</v>
      </c>
      <c r="E66" s="12"/>
      <c r="F66" s="22"/>
      <c r="G66" s="12">
        <f t="shared" si="0"/>
        <v>2449499</v>
      </c>
      <c r="H66" s="83"/>
    </row>
    <row r="67" spans="1:8" ht="34.950000000000003" customHeight="1">
      <c r="A67" s="463" t="s">
        <v>561</v>
      </c>
      <c r="B67" s="462" t="s">
        <v>510</v>
      </c>
      <c r="C67" s="471" t="s">
        <v>587</v>
      </c>
      <c r="D67" s="12"/>
      <c r="E67" s="12">
        <v>2084562</v>
      </c>
      <c r="F67" s="22"/>
      <c r="G67" s="12">
        <f t="shared" si="0"/>
        <v>2084562</v>
      </c>
      <c r="H67" s="83"/>
    </row>
    <row r="68" spans="1:8" ht="34.950000000000003" customHeight="1">
      <c r="A68" s="463" t="s">
        <v>49</v>
      </c>
      <c r="B68" s="462" t="s">
        <v>50</v>
      </c>
      <c r="C68" s="471" t="s">
        <v>610</v>
      </c>
      <c r="D68" s="12">
        <v>1976716</v>
      </c>
      <c r="E68" s="12"/>
      <c r="F68" s="22"/>
      <c r="G68" s="12">
        <f t="shared" ref="G68:G75" si="1">SUM(D68:F68)</f>
        <v>1976716</v>
      </c>
      <c r="H68" s="83"/>
    </row>
    <row r="69" spans="1:8" ht="34.950000000000003" customHeight="1">
      <c r="A69" s="463" t="s">
        <v>110</v>
      </c>
      <c r="B69" s="462" t="s">
        <v>111</v>
      </c>
      <c r="C69" s="122" t="s">
        <v>597</v>
      </c>
      <c r="D69" s="12"/>
      <c r="E69" s="12"/>
      <c r="F69" s="22">
        <v>1751571</v>
      </c>
      <c r="G69" s="12">
        <f t="shared" si="1"/>
        <v>1751571</v>
      </c>
      <c r="H69" s="83"/>
    </row>
    <row r="70" spans="1:8" ht="34.950000000000003" customHeight="1">
      <c r="A70" s="463" t="s">
        <v>430</v>
      </c>
      <c r="B70" s="462" t="s">
        <v>535</v>
      </c>
      <c r="C70" s="122" t="s">
        <v>184</v>
      </c>
      <c r="D70" s="12">
        <v>1139077</v>
      </c>
      <c r="E70" s="12"/>
      <c r="F70" s="22"/>
      <c r="G70" s="12">
        <f t="shared" si="1"/>
        <v>1139077</v>
      </c>
      <c r="H70" s="83"/>
    </row>
    <row r="71" spans="1:8" ht="34.950000000000003" customHeight="1">
      <c r="A71" s="463" t="s">
        <v>557</v>
      </c>
      <c r="B71" s="462" t="s">
        <v>543</v>
      </c>
      <c r="C71" s="122" t="s">
        <v>592</v>
      </c>
      <c r="D71" s="12">
        <v>1135534</v>
      </c>
      <c r="E71" s="12"/>
      <c r="F71" s="22"/>
      <c r="G71" s="12">
        <f t="shared" si="1"/>
        <v>1135534</v>
      </c>
      <c r="H71" s="83"/>
    </row>
    <row r="72" spans="1:8" ht="34.950000000000003" customHeight="1">
      <c r="A72" s="463" t="s">
        <v>110</v>
      </c>
      <c r="B72" s="462" t="s">
        <v>111</v>
      </c>
      <c r="C72" s="122" t="s">
        <v>598</v>
      </c>
      <c r="D72" s="12">
        <v>757023</v>
      </c>
      <c r="E72" s="12"/>
      <c r="F72" s="22"/>
      <c r="G72" s="12">
        <f t="shared" si="1"/>
        <v>757023</v>
      </c>
      <c r="H72" s="83"/>
    </row>
    <row r="73" spans="1:8" ht="34.950000000000003" customHeight="1">
      <c r="A73" s="463" t="s">
        <v>558</v>
      </c>
      <c r="B73" s="462" t="s">
        <v>521</v>
      </c>
      <c r="C73" s="122" t="s">
        <v>611</v>
      </c>
      <c r="D73" s="12">
        <v>680109</v>
      </c>
      <c r="E73" s="12"/>
      <c r="F73" s="22"/>
      <c r="G73" s="12">
        <f t="shared" si="1"/>
        <v>680109</v>
      </c>
      <c r="H73" s="83"/>
    </row>
    <row r="74" spans="1:8" ht="34.950000000000003" customHeight="1">
      <c r="A74" s="468" t="s">
        <v>560</v>
      </c>
      <c r="B74" s="462" t="s">
        <v>509</v>
      </c>
      <c r="C74" s="122" t="s">
        <v>611</v>
      </c>
      <c r="D74" s="12"/>
      <c r="E74" s="12">
        <v>438702</v>
      </c>
      <c r="F74" s="22"/>
      <c r="G74" s="12">
        <f t="shared" si="1"/>
        <v>438702</v>
      </c>
      <c r="H74" s="83"/>
    </row>
    <row r="75" spans="1:8" ht="34.950000000000003" customHeight="1">
      <c r="A75" s="468" t="s">
        <v>360</v>
      </c>
      <c r="B75" s="462" t="s">
        <v>361</v>
      </c>
      <c r="C75" s="122" t="s">
        <v>599</v>
      </c>
      <c r="D75" s="12">
        <v>375998</v>
      </c>
      <c r="E75" s="12"/>
      <c r="F75" s="22"/>
      <c r="G75" s="12">
        <f t="shared" si="1"/>
        <v>375998</v>
      </c>
      <c r="H75" s="83"/>
    </row>
    <row r="76" spans="1:8" ht="34.950000000000003" customHeight="1">
      <c r="A76" s="468" t="s">
        <v>574</v>
      </c>
      <c r="B76" s="462" t="s">
        <v>533</v>
      </c>
      <c r="C76" s="122" t="s">
        <v>184</v>
      </c>
      <c r="D76" s="12"/>
      <c r="E76" s="12"/>
      <c r="F76" s="12">
        <v>151064</v>
      </c>
      <c r="G76" s="12">
        <f t="shared" ref="G76" si="2">SUM(D76:F76)</f>
        <v>151064</v>
      </c>
      <c r="H76" s="83"/>
    </row>
    <row r="77" spans="1:8" ht="34.950000000000003" customHeight="1">
      <c r="A77" s="463"/>
      <c r="B77" s="462"/>
      <c r="C77" s="122"/>
      <c r="D77" s="12"/>
      <c r="E77" s="12"/>
      <c r="F77" s="22"/>
      <c r="G77" s="12"/>
      <c r="H77" s="83"/>
    </row>
    <row r="78" spans="1:8" ht="34.950000000000003" customHeight="1">
      <c r="A78" s="461"/>
      <c r="B78" s="517" t="s">
        <v>112</v>
      </c>
      <c r="C78" s="11"/>
      <c r="D78" s="516">
        <f>SUM(D3:D77)</f>
        <v>23789916572</v>
      </c>
      <c r="E78" s="516">
        <f t="shared" ref="E78:F78" si="3">SUM(E3:E77)</f>
        <v>8924915651</v>
      </c>
      <c r="F78" s="516">
        <f t="shared" si="3"/>
        <v>18193603215</v>
      </c>
      <c r="G78" s="516">
        <f>SUM(G3:G77)</f>
        <v>50908435438</v>
      </c>
    </row>
    <row r="79" spans="1:8" ht="34.950000000000003" customHeight="1">
      <c r="E79" s="482"/>
      <c r="F79" s="482"/>
      <c r="G79" s="482"/>
    </row>
    <row r="80" spans="1:8" ht="34.950000000000003" customHeight="1">
      <c r="D80" s="482"/>
      <c r="E80" s="482"/>
      <c r="F80" s="483"/>
      <c r="G80" s="483"/>
    </row>
    <row r="81" spans="3:7" ht="34.950000000000003" customHeight="1">
      <c r="C81" s="484"/>
      <c r="D81" s="484"/>
      <c r="E81" s="484"/>
      <c r="F81" s="485"/>
      <c r="G81" s="483"/>
    </row>
    <row r="82" spans="3:7" ht="34.950000000000003" customHeight="1">
      <c r="C82" s="484"/>
      <c r="D82" s="484"/>
      <c r="E82" s="484"/>
      <c r="F82" s="485"/>
      <c r="G82" s="483"/>
    </row>
    <row r="83" spans="3:7" ht="34.950000000000003" customHeight="1">
      <c r="F83" s="483"/>
      <c r="G83" s="483"/>
    </row>
    <row r="84" spans="3:7" ht="34.950000000000003" customHeight="1">
      <c r="E84" s="486"/>
    </row>
    <row r="86" spans="3:7" ht="34.950000000000003" customHeight="1">
      <c r="F86" s="483"/>
      <c r="G86" s="483"/>
    </row>
    <row r="87" spans="3:7" ht="34.950000000000003" customHeight="1">
      <c r="F87" s="483"/>
      <c r="G87" s="483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23"/>
  <sheetViews>
    <sheetView zoomScale="102" zoomScaleNormal="102" workbookViewId="0">
      <pane xSplit="5" ySplit="2" topLeftCell="F3" activePane="bottomRight" state="frozen"/>
      <selection pane="topRight" activeCell="F1" sqref="F1"/>
      <selection pane="bottomLeft" activeCell="A5" sqref="A5"/>
      <selection pane="bottomRight" activeCell="G5" sqref="G5"/>
    </sheetView>
  </sheetViews>
  <sheetFormatPr defaultColWidth="9.109375" defaultRowHeight="17.399999999999999"/>
  <cols>
    <col min="1" max="1" width="17.33203125" style="110" bestFit="1" customWidth="1"/>
    <col min="2" max="2" width="12.5546875" style="111" customWidth="1"/>
    <col min="3" max="3" width="19.5546875" style="113" bestFit="1" customWidth="1"/>
    <col min="4" max="4" width="19.6640625" style="113" bestFit="1" customWidth="1"/>
    <col min="5" max="5" width="21.5546875" style="119" customWidth="1"/>
    <col min="6" max="6" width="19.5546875" style="113" bestFit="1" customWidth="1"/>
    <col min="7" max="7" width="18.33203125" style="113" bestFit="1" customWidth="1"/>
    <col min="8" max="8" width="18.109375" style="113" bestFit="1" customWidth="1"/>
    <col min="9" max="9" width="22.44140625" style="118" customWidth="1"/>
    <col min="10" max="10" width="10.6640625" style="113" customWidth="1"/>
    <col min="11" max="11" width="12.88671875" style="113" customWidth="1"/>
    <col min="12" max="12" width="13.33203125" style="114" customWidth="1"/>
    <col min="13" max="13" width="10" style="113" bestFit="1" customWidth="1"/>
    <col min="14" max="14" width="10" style="115" bestFit="1" customWidth="1"/>
    <col min="15" max="15" width="10" style="115" customWidth="1"/>
    <col min="16" max="16" width="16.109375" style="88" bestFit="1" customWidth="1"/>
    <col min="17" max="17" width="10" style="88" bestFit="1" customWidth="1"/>
  </cols>
  <sheetData>
    <row r="1" spans="1:22">
      <c r="A1" s="545" t="s">
        <v>370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7"/>
      <c r="O1" s="110"/>
    </row>
    <row r="2" spans="1:22" ht="103.2">
      <c r="A2" s="492"/>
      <c r="B2" s="89"/>
      <c r="C2" s="90" t="s">
        <v>113</v>
      </c>
      <c r="D2" s="90" t="s">
        <v>114</v>
      </c>
      <c r="E2" s="90" t="s">
        <v>115</v>
      </c>
      <c r="F2" s="90" t="s">
        <v>116</v>
      </c>
      <c r="G2" s="91" t="s">
        <v>117</v>
      </c>
      <c r="H2" s="91" t="s">
        <v>118</v>
      </c>
      <c r="I2" s="91" t="s">
        <v>119</v>
      </c>
      <c r="J2" s="91" t="s">
        <v>120</v>
      </c>
      <c r="K2" s="91" t="s">
        <v>121</v>
      </c>
      <c r="L2" s="92" t="s">
        <v>122</v>
      </c>
      <c r="M2" s="91" t="s">
        <v>123</v>
      </c>
      <c r="N2" s="91" t="s">
        <v>124</v>
      </c>
      <c r="O2" s="93"/>
      <c r="P2" s="93"/>
      <c r="Q2" s="93"/>
      <c r="R2" s="93"/>
      <c r="S2" s="93"/>
      <c r="T2" s="93"/>
      <c r="U2" s="93"/>
      <c r="V2" s="93"/>
    </row>
    <row r="3" spans="1:22" ht="15.6">
      <c r="A3" s="94" t="s">
        <v>125</v>
      </c>
      <c r="B3" s="95" t="s">
        <v>126</v>
      </c>
      <c r="C3" s="96">
        <v>16959875.06247244</v>
      </c>
      <c r="D3" s="96">
        <v>19192234.116253443</v>
      </c>
      <c r="E3" s="96">
        <v>2232359.0537810028</v>
      </c>
      <c r="F3" s="96">
        <v>36152109.178725883</v>
      </c>
      <c r="G3" s="96">
        <v>14690021.445292629</v>
      </c>
      <c r="H3" s="96">
        <v>4502212.6709608156</v>
      </c>
      <c r="I3" s="96">
        <v>2518564.2575307162</v>
      </c>
      <c r="J3" s="97">
        <v>53.087453407966947</v>
      </c>
      <c r="K3" s="97">
        <v>76.541487334463071</v>
      </c>
      <c r="L3" s="98">
        <v>13.122830006527508</v>
      </c>
      <c r="M3" s="97">
        <v>28.824238558463378</v>
      </c>
      <c r="N3" s="97">
        <v>3.5624471999456233</v>
      </c>
      <c r="O3" s="518"/>
      <c r="P3" s="99"/>
      <c r="Q3" s="99"/>
    </row>
    <row r="4" spans="1:22" ht="15.6">
      <c r="A4" s="94">
        <v>2020</v>
      </c>
      <c r="B4" s="95" t="s">
        <v>126</v>
      </c>
      <c r="C4" s="96">
        <v>12700943.807825999</v>
      </c>
      <c r="D4" s="96">
        <v>12522684.44384747</v>
      </c>
      <c r="E4" s="96">
        <v>-178259.36397852935</v>
      </c>
      <c r="F4" s="96">
        <v>25223628.251673467</v>
      </c>
      <c r="G4" s="96">
        <v>9444655.9826381207</v>
      </c>
      <c r="H4" s="96">
        <v>3078028.4612093493</v>
      </c>
      <c r="I4" s="96">
        <v>1433402.5234599148</v>
      </c>
      <c r="J4" s="96">
        <v>49.646642104379453</v>
      </c>
      <c r="K4" s="96">
        <v>75.420378314159166</v>
      </c>
      <c r="L4" s="96">
        <v>11.446447683700606</v>
      </c>
      <c r="M4" s="96">
        <v>-25.111807952349185</v>
      </c>
      <c r="N4" s="97">
        <v>-34.751293841073412</v>
      </c>
      <c r="O4" s="518"/>
      <c r="P4" s="99"/>
      <c r="Q4" s="99"/>
    </row>
    <row r="5" spans="1:22" ht="15.6">
      <c r="A5" s="94" t="s">
        <v>127</v>
      </c>
      <c r="B5" s="95" t="s">
        <v>126</v>
      </c>
      <c r="C5" s="96">
        <v>20843964.952461921</v>
      </c>
      <c r="D5" s="96">
        <v>18907788.713772431</v>
      </c>
      <c r="E5" s="96">
        <v>-1936176.2386894897</v>
      </c>
      <c r="F5" s="96">
        <v>39751753.666234352</v>
      </c>
      <c r="G5" s="96">
        <v>14410769.083667487</v>
      </c>
      <c r="H5" s="96">
        <v>4497019.6301049441</v>
      </c>
      <c r="I5" s="96">
        <v>2141085.5123127066</v>
      </c>
      <c r="J5" s="96">
        <v>47.564665630922711</v>
      </c>
      <c r="K5" s="96">
        <v>76.21604674041383</v>
      </c>
      <c r="L5" s="96">
        <v>11.323828210292724</v>
      </c>
      <c r="M5" s="96">
        <v>64.113512096781335</v>
      </c>
      <c r="N5" s="97">
        <v>50.988302855958587</v>
      </c>
      <c r="O5" s="518"/>
      <c r="P5" s="99"/>
      <c r="Q5" s="99"/>
    </row>
    <row r="6" spans="1:22" ht="15.6">
      <c r="A6" s="94" t="s">
        <v>128</v>
      </c>
      <c r="B6" s="95" t="s">
        <v>126</v>
      </c>
      <c r="C6" s="96">
        <v>25590547.409467533</v>
      </c>
      <c r="D6" s="96">
        <v>26796754.862631693</v>
      </c>
      <c r="E6" s="96">
        <v>1206207.4531641577</v>
      </c>
      <c r="F6" s="96">
        <v>52387302.272099227</v>
      </c>
      <c r="G6" s="96">
        <v>21099177.584249362</v>
      </c>
      <c r="H6" s="96">
        <v>5697577.2783823293</v>
      </c>
      <c r="I6" s="96">
        <v>2557034.5463610487</v>
      </c>
      <c r="J6" s="96">
        <v>51.151240282329411</v>
      </c>
      <c r="K6" s="96">
        <v>78.737808710085062</v>
      </c>
      <c r="L6" s="96">
        <v>9.542329134513432</v>
      </c>
      <c r="M6" s="97">
        <v>22.77197485138251</v>
      </c>
      <c r="N6" s="97">
        <v>41.723367381998195</v>
      </c>
      <c r="O6" s="518"/>
      <c r="P6" s="99"/>
      <c r="Q6" s="99"/>
    </row>
    <row r="7" spans="1:22" ht="15.6">
      <c r="A7" s="100" t="s">
        <v>129</v>
      </c>
      <c r="B7" s="373" t="s">
        <v>126</v>
      </c>
      <c r="C7" s="373">
        <v>35917619.307638623</v>
      </c>
      <c r="D7" s="373">
        <v>35962392.442685425</v>
      </c>
      <c r="E7" s="373">
        <v>44773.135046802461</v>
      </c>
      <c r="F7" s="373">
        <v>71880011.750324026</v>
      </c>
      <c r="G7" s="373">
        <v>29000603.570430569</v>
      </c>
      <c r="H7" s="373">
        <v>6961788.8722548429</v>
      </c>
      <c r="I7" s="373">
        <v>3143854.2273825789</v>
      </c>
      <c r="J7" s="373">
        <v>50.031144357072691</v>
      </c>
      <c r="K7" s="373">
        <v>80.641474608926217</v>
      </c>
      <c r="L7" s="373">
        <v>8.7420608414555687</v>
      </c>
      <c r="M7" s="373">
        <v>40.355025365148947</v>
      </c>
      <c r="N7" s="373">
        <v>34.204281925328551</v>
      </c>
      <c r="O7" s="518"/>
      <c r="P7" s="99"/>
      <c r="Q7" s="99"/>
    </row>
    <row r="8" spans="1:22" ht="15.6">
      <c r="A8" s="100">
        <v>2019</v>
      </c>
      <c r="B8" s="101" t="s">
        <v>130</v>
      </c>
      <c r="C8" s="96">
        <v>3703711.7119149403</v>
      </c>
      <c r="D8" s="96">
        <v>4535331.6668268107</v>
      </c>
      <c r="E8" s="96">
        <v>831619.95491187018</v>
      </c>
      <c r="F8" s="96">
        <v>8239043.3787417505</v>
      </c>
      <c r="G8" s="96">
        <v>3376729.9867913481</v>
      </c>
      <c r="H8" s="96">
        <v>1158601.6800354621</v>
      </c>
      <c r="I8" s="96">
        <v>604437.27402113203</v>
      </c>
      <c r="J8" s="97">
        <v>55.046823500514655</v>
      </c>
      <c r="K8" s="97">
        <v>74.453870959208373</v>
      </c>
      <c r="L8" s="98">
        <v>13.327300370163062</v>
      </c>
      <c r="M8" s="97">
        <v>3.389319600393577</v>
      </c>
      <c r="N8" s="97">
        <v>1.7768803941055324</v>
      </c>
      <c r="O8" s="518"/>
      <c r="P8" s="99"/>
      <c r="Q8" s="99"/>
    </row>
    <row r="9" spans="1:22" ht="15.6">
      <c r="A9" s="368"/>
      <c r="B9" s="101" t="s">
        <v>131</v>
      </c>
      <c r="C9" s="96">
        <v>4007394.2025955152</v>
      </c>
      <c r="D9" s="96">
        <v>4597865.5225303676</v>
      </c>
      <c r="E9" s="96">
        <v>590471.31993485277</v>
      </c>
      <c r="F9" s="96">
        <v>8605259.7251258828</v>
      </c>
      <c r="G9" s="96">
        <v>3936291.8472046806</v>
      </c>
      <c r="H9" s="96">
        <v>661573.67532568774</v>
      </c>
      <c r="I9" s="96">
        <v>227606.53064464801</v>
      </c>
      <c r="J9" s="97">
        <v>53.430874481398725</v>
      </c>
      <c r="K9" s="97">
        <v>85.611286974709088</v>
      </c>
      <c r="L9" s="98">
        <v>4.950265063850499</v>
      </c>
      <c r="M9" s="97">
        <v>8.1994095194725958</v>
      </c>
      <c r="N9" s="97">
        <v>1.3788154934942156</v>
      </c>
      <c r="O9" s="518"/>
      <c r="P9" s="99"/>
      <c r="Q9" s="99"/>
    </row>
    <row r="10" spans="1:22" ht="15.6">
      <c r="A10" s="504"/>
      <c r="B10" s="101" t="s">
        <v>132</v>
      </c>
      <c r="C10" s="96">
        <v>3899140.5216069571</v>
      </c>
      <c r="D10" s="96">
        <v>5288466.2947698347</v>
      </c>
      <c r="E10" s="96">
        <v>1389325.7731628784</v>
      </c>
      <c r="F10" s="96">
        <v>9187606.8163767923</v>
      </c>
      <c r="G10" s="96">
        <v>3747760.4171543</v>
      </c>
      <c r="H10" s="96">
        <v>1540705.8776155352</v>
      </c>
      <c r="I10" s="96">
        <v>1080098.851178796</v>
      </c>
      <c r="J10" s="97">
        <v>57.560868683923339</v>
      </c>
      <c r="K10" s="97">
        <v>70.866678697768094</v>
      </c>
      <c r="L10" s="98">
        <v>20.423668999214151</v>
      </c>
      <c r="M10" s="97">
        <v>-2.7013484452925667</v>
      </c>
      <c r="N10" s="97">
        <v>15.020029812864237</v>
      </c>
      <c r="O10" s="518"/>
      <c r="P10" s="99"/>
      <c r="Q10" s="99"/>
    </row>
    <row r="11" spans="1:22" ht="15.6">
      <c r="A11" s="100"/>
      <c r="B11" s="101" t="s">
        <v>133</v>
      </c>
      <c r="C11" s="96">
        <v>5349628.6263550287</v>
      </c>
      <c r="D11" s="96">
        <v>4770570.63212643</v>
      </c>
      <c r="E11" s="96">
        <v>-579057.99422859866</v>
      </c>
      <c r="F11" s="96">
        <v>10120199.258481458</v>
      </c>
      <c r="G11" s="96">
        <v>3629239.1941422997</v>
      </c>
      <c r="H11" s="96">
        <v>1141331.4379841306</v>
      </c>
      <c r="I11" s="96">
        <v>606421.60168614006</v>
      </c>
      <c r="J11" s="97">
        <v>47.139097860433402</v>
      </c>
      <c r="K11" s="97">
        <v>76.075578248478962</v>
      </c>
      <c r="L11" s="98">
        <v>12.711720430304879</v>
      </c>
      <c r="M11" s="97">
        <v>37.20020083170229</v>
      </c>
      <c r="N11" s="97">
        <v>-9.7929273588373036</v>
      </c>
      <c r="O11" s="518"/>
      <c r="P11" s="99"/>
      <c r="Q11" s="99"/>
    </row>
    <row r="12" spans="1:22" ht="15.6">
      <c r="A12" s="100">
        <v>2020</v>
      </c>
      <c r="B12" s="101" t="s">
        <v>130</v>
      </c>
      <c r="C12" s="96">
        <v>3576567.8534320001</v>
      </c>
      <c r="D12" s="96">
        <v>4109769.9373988318</v>
      </c>
      <c r="E12" s="96">
        <v>533202.08396683168</v>
      </c>
      <c r="F12" s="96">
        <v>7686337.790830832</v>
      </c>
      <c r="G12" s="96">
        <v>2944596.7800408299</v>
      </c>
      <c r="H12" s="96">
        <v>1165173.1573580019</v>
      </c>
      <c r="I12" s="96">
        <v>623998.51213612012</v>
      </c>
      <c r="J12" s="97">
        <v>53.468505408407232</v>
      </c>
      <c r="K12" s="97">
        <v>71.648701141274415</v>
      </c>
      <c r="L12" s="97">
        <v>15.183295455488761</v>
      </c>
      <c r="M12" s="97">
        <v>-33.14362354403476</v>
      </c>
      <c r="N12" s="97">
        <v>-13.851606981302645</v>
      </c>
      <c r="O12" s="518"/>
      <c r="P12" s="99"/>
      <c r="Q12" s="99"/>
    </row>
    <row r="13" spans="1:22" ht="15.6">
      <c r="A13" s="100"/>
      <c r="B13" s="101" t="s">
        <v>131</v>
      </c>
      <c r="C13" s="96">
        <v>2433232.0771360002</v>
      </c>
      <c r="D13" s="96">
        <v>2224953.1546910591</v>
      </c>
      <c r="E13" s="96">
        <v>-208278.92244494101</v>
      </c>
      <c r="F13" s="96">
        <v>4658185.2318270598</v>
      </c>
      <c r="G13" s="96">
        <v>1553939.08414662</v>
      </c>
      <c r="H13" s="96">
        <v>671014.07054443914</v>
      </c>
      <c r="I13" s="96">
        <v>352961.94961210998</v>
      </c>
      <c r="J13" s="97">
        <v>47.764376982887292</v>
      </c>
      <c r="K13" s="97">
        <v>69.841429284491554</v>
      </c>
      <c r="L13" s="97">
        <v>15.863792406951585</v>
      </c>
      <c r="M13" s="97">
        <v>-31.967400679924996</v>
      </c>
      <c r="N13" s="97">
        <v>-45.861856294095062</v>
      </c>
      <c r="O13" s="518"/>
      <c r="P13" s="99"/>
      <c r="Q13" s="99"/>
    </row>
    <row r="14" spans="1:22" ht="15.6">
      <c r="A14" s="100"/>
      <c r="B14" s="101" t="s">
        <v>132</v>
      </c>
      <c r="C14" s="96">
        <v>3184592.7290059999</v>
      </c>
      <c r="D14" s="96">
        <v>2993464.3347087298</v>
      </c>
      <c r="E14" s="96">
        <v>-191128.3942972701</v>
      </c>
      <c r="F14" s="96">
        <v>6178057.0637147296</v>
      </c>
      <c r="G14" s="96">
        <v>2424774.0473383102</v>
      </c>
      <c r="H14" s="96">
        <v>568690.2873704196</v>
      </c>
      <c r="I14" s="96">
        <v>215159.25412491997</v>
      </c>
      <c r="J14" s="97">
        <v>48.453167457615315</v>
      </c>
      <c r="K14" s="97">
        <v>81.002269485006096</v>
      </c>
      <c r="L14" s="97">
        <v>7.1876337937346895</v>
      </c>
      <c r="M14" s="97">
        <v>30.879119954491873</v>
      </c>
      <c r="N14" s="97">
        <v>34.540555534724525</v>
      </c>
      <c r="O14" s="518"/>
      <c r="P14" s="99"/>
      <c r="Q14" s="99"/>
    </row>
    <row r="15" spans="1:22" ht="15.6">
      <c r="A15" s="100"/>
      <c r="B15" s="101" t="s">
        <v>133</v>
      </c>
      <c r="C15" s="96">
        <v>3506551.1482520001</v>
      </c>
      <c r="D15" s="96">
        <v>3194497.0170488521</v>
      </c>
      <c r="E15" s="96">
        <v>-312054.13120314805</v>
      </c>
      <c r="F15" s="96">
        <v>6701048.1653008517</v>
      </c>
      <c r="G15" s="96">
        <v>2521346.0711123599</v>
      </c>
      <c r="H15" s="96">
        <v>673150.94593649218</v>
      </c>
      <c r="I15" s="96">
        <v>241282.807586765</v>
      </c>
      <c r="J15" s="97">
        <v>47.671602087424056</v>
      </c>
      <c r="K15" s="97">
        <v>78.927795444981697</v>
      </c>
      <c r="L15" s="97">
        <v>7.5530766283096256</v>
      </c>
      <c r="M15" s="97">
        <v>10.109877357739633</v>
      </c>
      <c r="N15" s="97">
        <v>6.7157199773246399</v>
      </c>
      <c r="O15" s="518"/>
      <c r="P15" s="99"/>
      <c r="Q15" s="99"/>
    </row>
    <row r="16" spans="1:22" ht="15.6">
      <c r="A16" s="100">
        <v>2021</v>
      </c>
      <c r="B16" s="101" t="s">
        <v>130</v>
      </c>
      <c r="C16" s="96">
        <v>4875187.8490409199</v>
      </c>
      <c r="D16" s="96">
        <v>2984931.9546332648</v>
      </c>
      <c r="E16" s="96">
        <v>-1890255.8944076551</v>
      </c>
      <c r="F16" s="96">
        <v>7860119.8036741847</v>
      </c>
      <c r="G16" s="96">
        <v>2042897.9929167503</v>
      </c>
      <c r="H16" s="96">
        <v>942033.96171651455</v>
      </c>
      <c r="I16" s="96">
        <v>367870.64029399503</v>
      </c>
      <c r="J16" s="97">
        <v>37.975654687069387</v>
      </c>
      <c r="K16" s="97">
        <v>68.44035388296632</v>
      </c>
      <c r="L16" s="97">
        <v>12.324255490078412</v>
      </c>
      <c r="M16" s="97">
        <v>39.030849485004062</v>
      </c>
      <c r="N16" s="97">
        <v>-6.5601896416603367</v>
      </c>
      <c r="O16" s="518"/>
      <c r="P16" s="99"/>
      <c r="Q16" s="99"/>
    </row>
    <row r="17" spans="1:17" ht="15.6">
      <c r="A17" s="100"/>
      <c r="B17" s="101" t="s">
        <v>131</v>
      </c>
      <c r="C17" s="96">
        <v>4692334.3244279996</v>
      </c>
      <c r="D17" s="96">
        <v>5019682.7244793801</v>
      </c>
      <c r="E17" s="96">
        <v>327348.40005138051</v>
      </c>
      <c r="F17" s="96">
        <v>9712017.0489073806</v>
      </c>
      <c r="G17" s="96">
        <v>4072324.4691567058</v>
      </c>
      <c r="H17" s="96">
        <v>947358.25532267429</v>
      </c>
      <c r="I17" s="96">
        <v>409814.60282980185</v>
      </c>
      <c r="J17" s="97">
        <v>51.685275048442215</v>
      </c>
      <c r="K17" s="97">
        <v>81.127128798345922</v>
      </c>
      <c r="L17" s="97">
        <v>8.164153499807222</v>
      </c>
      <c r="M17" s="97">
        <v>-3.7506970044014314</v>
      </c>
      <c r="N17" s="97">
        <v>68.167408864638901</v>
      </c>
      <c r="O17" s="518"/>
      <c r="P17" s="99"/>
      <c r="Q17" s="99"/>
    </row>
    <row r="18" spans="1:17" ht="15.6">
      <c r="A18" s="100"/>
      <c r="B18" s="101" t="s">
        <v>132</v>
      </c>
      <c r="C18" s="96">
        <v>5335861.3035049997</v>
      </c>
      <c r="D18" s="96">
        <v>5136555.14876399</v>
      </c>
      <c r="E18" s="96">
        <v>-199306.1547410097</v>
      </c>
      <c r="F18" s="96">
        <v>10472416.45226899</v>
      </c>
      <c r="G18" s="96">
        <v>4026183.4374199002</v>
      </c>
      <c r="H18" s="96">
        <v>1110371.7113440898</v>
      </c>
      <c r="I18" s="96">
        <v>552525.18029800011</v>
      </c>
      <c r="J18" s="97">
        <v>49.048423276282968</v>
      </c>
      <c r="K18" s="97">
        <v>78.382949677639914</v>
      </c>
      <c r="L18" s="97">
        <v>10.756726333035758</v>
      </c>
      <c r="M18" s="97">
        <v>13.714431551197</v>
      </c>
      <c r="N18" s="97">
        <v>2.32828309475937</v>
      </c>
      <c r="O18" s="518"/>
      <c r="P18" s="99"/>
      <c r="Q18" s="99"/>
    </row>
    <row r="19" spans="1:17" ht="15.6">
      <c r="A19" s="100"/>
      <c r="B19" s="101" t="s">
        <v>133</v>
      </c>
      <c r="C19" s="96">
        <v>5940581.4754879996</v>
      </c>
      <c r="D19" s="96">
        <v>5766618.8858957943</v>
      </c>
      <c r="E19" s="96">
        <v>-173962.58959220536</v>
      </c>
      <c r="F19" s="96">
        <v>11707200.361383794</v>
      </c>
      <c r="G19" s="96">
        <v>4269363.1841741297</v>
      </c>
      <c r="H19" s="96">
        <v>1497255.7017216645</v>
      </c>
      <c r="I19" s="96">
        <v>810875.08889090992</v>
      </c>
      <c r="J19" s="97">
        <v>49.257027366824516</v>
      </c>
      <c r="K19" s="97">
        <v>74.035813162827409</v>
      </c>
      <c r="L19" s="97">
        <v>14.061534235844467</v>
      </c>
      <c r="M19" s="97">
        <v>11.333131383789413</v>
      </c>
      <c r="N19" s="97">
        <v>12.266270270327313</v>
      </c>
      <c r="O19" s="518"/>
      <c r="P19" s="99"/>
      <c r="Q19" s="99"/>
    </row>
    <row r="20" spans="1:17" ht="15.6">
      <c r="A20" s="100">
        <v>2022</v>
      </c>
      <c r="B20" s="101" t="s">
        <v>130</v>
      </c>
      <c r="C20" s="96">
        <v>7495673.5195515417</v>
      </c>
      <c r="D20" s="96">
        <v>7102113.6267806599</v>
      </c>
      <c r="E20" s="96">
        <v>-393559.89277088153</v>
      </c>
      <c r="F20" s="96">
        <v>14597787.146332201</v>
      </c>
      <c r="G20" s="96">
        <v>5620992.1731302748</v>
      </c>
      <c r="H20" s="96">
        <v>1481121.4536503849</v>
      </c>
      <c r="I20" s="96">
        <v>716849.41903121443</v>
      </c>
      <c r="J20" s="96">
        <v>48.65198783615034</v>
      </c>
      <c r="K20" s="96">
        <v>79.145342760141574</v>
      </c>
      <c r="L20" s="96">
        <v>10.093465927215211</v>
      </c>
      <c r="M20" s="97">
        <v>26.177438193216535</v>
      </c>
      <c r="N20" s="97">
        <v>23.159060227671144</v>
      </c>
      <c r="O20" s="518"/>
      <c r="P20" s="99"/>
      <c r="Q20" s="99"/>
    </row>
    <row r="21" spans="1:17" ht="15.6">
      <c r="A21" s="100"/>
      <c r="B21" s="101" t="s">
        <v>131</v>
      </c>
      <c r="C21" s="96">
        <v>6388514.1678322162</v>
      </c>
      <c r="D21" s="96">
        <v>7400886.8237214331</v>
      </c>
      <c r="E21" s="96">
        <v>1012372.6558892156</v>
      </c>
      <c r="F21" s="96">
        <v>13789400.991553649</v>
      </c>
      <c r="G21" s="96">
        <v>5907967.6237355089</v>
      </c>
      <c r="H21" s="96">
        <v>1492919.1999859237</v>
      </c>
      <c r="I21" s="96">
        <v>669435.23292314261</v>
      </c>
      <c r="J21" s="96">
        <v>53.670836233239285</v>
      </c>
      <c r="K21" s="96">
        <v>79.827833669867815</v>
      </c>
      <c r="L21" s="96">
        <v>9.0453380637771517</v>
      </c>
      <c r="M21" s="97">
        <v>-14.770645344029946</v>
      </c>
      <c r="N21" s="97">
        <v>4.2068208513893497</v>
      </c>
      <c r="O21" s="518"/>
      <c r="P21" s="99"/>
      <c r="Q21" s="99"/>
    </row>
    <row r="22" spans="1:17" ht="15.6">
      <c r="A22" s="100"/>
      <c r="B22" s="101" t="s">
        <v>132</v>
      </c>
      <c r="C22" s="96">
        <v>6343531.7765559917</v>
      </c>
      <c r="D22" s="96">
        <v>5934146.0802645367</v>
      </c>
      <c r="E22" s="96">
        <v>-409385.6962914553</v>
      </c>
      <c r="F22" s="96">
        <v>12277677.856820527</v>
      </c>
      <c r="G22" s="96">
        <v>4658301.2294321898</v>
      </c>
      <c r="H22" s="96">
        <v>1275844.8508323466</v>
      </c>
      <c r="I22" s="96">
        <v>438511.67045873823</v>
      </c>
      <c r="J22" s="96">
        <v>48.33280486316054</v>
      </c>
      <c r="K22" s="96">
        <v>78.499941970160066</v>
      </c>
      <c r="L22" s="96">
        <v>7.3896339006064693</v>
      </c>
      <c r="M22" s="97">
        <v>-0.70411350893956259</v>
      </c>
      <c r="N22" s="97">
        <v>-19.818445794302338</v>
      </c>
      <c r="O22" s="518"/>
      <c r="P22" s="99"/>
      <c r="Q22" s="99"/>
    </row>
    <row r="23" spans="1:17" ht="15.6">
      <c r="A23" s="494"/>
      <c r="B23" s="101" t="s">
        <v>133</v>
      </c>
      <c r="C23" s="96">
        <v>5362827.9455277845</v>
      </c>
      <c r="D23" s="96">
        <v>6359608.3318650639</v>
      </c>
      <c r="E23" s="96">
        <v>996780.38633727888</v>
      </c>
      <c r="F23" s="96">
        <v>11722436.277392849</v>
      </c>
      <c r="G23" s="96">
        <v>4911916.5579513898</v>
      </c>
      <c r="H23" s="96">
        <v>1447691.7739136738</v>
      </c>
      <c r="I23" s="96">
        <v>732238.22394795343</v>
      </c>
      <c r="J23" s="96">
        <v>54.251592257573655</v>
      </c>
      <c r="K23" s="96">
        <v>77.236148857470383</v>
      </c>
      <c r="L23" s="96">
        <v>11.513888682091403</v>
      </c>
      <c r="M23" s="97">
        <v>-15.459902552275818</v>
      </c>
      <c r="N23" s="97">
        <v>7.1697299973033468</v>
      </c>
      <c r="O23" s="518"/>
      <c r="P23" s="99"/>
      <c r="Q23" s="99"/>
    </row>
    <row r="24" spans="1:17" ht="15.6">
      <c r="A24" s="100">
        <v>2023</v>
      </c>
      <c r="B24" s="373" t="s">
        <v>130</v>
      </c>
      <c r="C24" s="373">
        <v>6466102.3846731624</v>
      </c>
      <c r="D24" s="373">
        <v>6487038.8817554507</v>
      </c>
      <c r="E24" s="373">
        <v>20936.497082288377</v>
      </c>
      <c r="F24" s="373">
        <v>12953141.266428614</v>
      </c>
      <c r="G24" s="373">
        <v>5148579.6702303598</v>
      </c>
      <c r="H24" s="373">
        <v>1338459.2115250907</v>
      </c>
      <c r="I24" s="373">
        <v>663773.85021484061</v>
      </c>
      <c r="J24" s="373">
        <v>50.080816292556577</v>
      </c>
      <c r="K24" s="373">
        <v>79.367177599482929</v>
      </c>
      <c r="L24" s="373">
        <v>10.232308797804174</v>
      </c>
      <c r="M24" s="373">
        <v>20.572624189172988</v>
      </c>
      <c r="N24" s="373">
        <v>2.0037483951942634</v>
      </c>
      <c r="O24" s="518"/>
      <c r="P24" s="99"/>
      <c r="Q24" s="99"/>
    </row>
    <row r="25" spans="1:17" ht="15.6">
      <c r="A25" s="494"/>
      <c r="B25" s="373" t="s">
        <v>131</v>
      </c>
      <c r="C25" s="373">
        <v>6301948.7557078563</v>
      </c>
      <c r="D25" s="373">
        <v>6435130.207066224</v>
      </c>
      <c r="E25" s="373">
        <v>133181.45135836769</v>
      </c>
      <c r="F25" s="373">
        <v>12737078.96277407</v>
      </c>
      <c r="G25" s="373">
        <v>5005707.7721762899</v>
      </c>
      <c r="H25" s="373">
        <v>1429422.4348899259</v>
      </c>
      <c r="I25" s="373">
        <v>701627.53847106639</v>
      </c>
      <c r="J25" s="373">
        <v>50.522810024761647</v>
      </c>
      <c r="K25" s="373">
        <v>77.787202606711389</v>
      </c>
      <c r="L25" s="373">
        <v>10.903082236014901</v>
      </c>
      <c r="M25" s="373">
        <v>-2.5386797053261239</v>
      </c>
      <c r="N25" s="373">
        <v>-0.80019058981160041</v>
      </c>
      <c r="O25" s="518"/>
      <c r="P25" s="99"/>
      <c r="Q25" s="99"/>
    </row>
    <row r="26" spans="1:17" ht="15.6">
      <c r="A26" s="368"/>
      <c r="B26" s="373" t="s">
        <v>132</v>
      </c>
      <c r="C26" s="373">
        <v>9041237.0994070172</v>
      </c>
      <c r="D26" s="373">
        <v>10346603.850588156</v>
      </c>
      <c r="E26" s="373">
        <v>1305366.7511811387</v>
      </c>
      <c r="F26" s="373">
        <v>19387840.949995168</v>
      </c>
      <c r="G26" s="373">
        <v>8535612.1947161015</v>
      </c>
      <c r="H26" s="373">
        <v>1810991.6558720535</v>
      </c>
      <c r="I26" s="373">
        <v>683022.48522569286</v>
      </c>
      <c r="J26" s="373">
        <v>53.366457241288309</v>
      </c>
      <c r="K26" s="373">
        <v>82.496752731389165</v>
      </c>
      <c r="L26" s="373">
        <v>6.6014171905003041</v>
      </c>
      <c r="M26" s="373">
        <v>43.467321774365573</v>
      </c>
      <c r="N26" s="373">
        <v>60.783131306758328</v>
      </c>
      <c r="O26" s="518"/>
      <c r="P26" s="99"/>
      <c r="Q26" s="99"/>
    </row>
    <row r="27" spans="1:17" ht="15.6">
      <c r="A27" s="504"/>
      <c r="B27" s="373" t="s">
        <v>133</v>
      </c>
      <c r="C27" s="373">
        <v>14108331.067850588</v>
      </c>
      <c r="D27" s="373">
        <v>12693619.503275592</v>
      </c>
      <c r="E27" s="373">
        <v>-1414711.564574996</v>
      </c>
      <c r="F27" s="373">
        <v>26801950.571126182</v>
      </c>
      <c r="G27" s="373">
        <v>10310703.933307819</v>
      </c>
      <c r="H27" s="373">
        <v>2382915.5699677723</v>
      </c>
      <c r="I27" s="373">
        <v>1095430.3534709788</v>
      </c>
      <c r="J27" s="373">
        <v>47.360804839892751</v>
      </c>
      <c r="K27" s="373">
        <v>81.22745392397448</v>
      </c>
      <c r="L27" s="373">
        <v>8.6297714626494262</v>
      </c>
      <c r="M27" s="373">
        <v>56.044254925865211</v>
      </c>
      <c r="N27" s="373">
        <v>22.683923020344682</v>
      </c>
      <c r="O27" s="99"/>
      <c r="P27" s="99"/>
      <c r="Q27" s="99"/>
    </row>
    <row r="28" spans="1:17">
      <c r="A28" s="102">
        <v>2019</v>
      </c>
      <c r="B28" s="103" t="s">
        <v>134</v>
      </c>
      <c r="C28" s="96">
        <v>1772273.5190747599</v>
      </c>
      <c r="D28" s="96">
        <v>1650060.8354218311</v>
      </c>
      <c r="E28" s="96">
        <v>-122212.6836529288</v>
      </c>
      <c r="F28" s="96">
        <v>3422334.3544965908</v>
      </c>
      <c r="G28" s="96">
        <v>1057438.3864091099</v>
      </c>
      <c r="H28" s="96">
        <v>592622.44901272107</v>
      </c>
      <c r="I28" s="96">
        <v>373094.51638760103</v>
      </c>
      <c r="J28" s="97">
        <v>48.214483580595306</v>
      </c>
      <c r="K28" s="97">
        <v>64.084812129898239</v>
      </c>
      <c r="L28" s="98">
        <v>22.61095520712853</v>
      </c>
      <c r="M28" s="97">
        <v>87.81717777382093</v>
      </c>
      <c r="N28" s="97">
        <v>18.521585069366651</v>
      </c>
      <c r="O28" s="518"/>
      <c r="P28" s="99"/>
      <c r="Q28" s="99"/>
    </row>
    <row r="29" spans="1:17">
      <c r="A29" s="533">
        <f>D24-C24</f>
        <v>20936.497082288377</v>
      </c>
      <c r="B29" s="103" t="s">
        <v>135</v>
      </c>
      <c r="C29" s="96">
        <v>929475.94257666008</v>
      </c>
      <c r="D29" s="96">
        <v>1433273.961993899</v>
      </c>
      <c r="E29" s="96">
        <v>503798.01941723889</v>
      </c>
      <c r="F29" s="96">
        <v>2362749.904570559</v>
      </c>
      <c r="G29" s="96">
        <v>1124057.113444878</v>
      </c>
      <c r="H29" s="96">
        <v>309216.84854902106</v>
      </c>
      <c r="I29" s="96">
        <v>141379.84065864101</v>
      </c>
      <c r="J29" s="97">
        <v>60.661264199877444</v>
      </c>
      <c r="K29" s="97">
        <v>78.425837854554061</v>
      </c>
      <c r="L29" s="98">
        <v>9.8641184035716698</v>
      </c>
      <c r="M29" s="97">
        <v>-47.554599638666048</v>
      </c>
      <c r="N29" s="97">
        <v>-13.138113987931334</v>
      </c>
      <c r="O29" s="518"/>
      <c r="P29" s="99"/>
      <c r="Q29" s="99"/>
    </row>
    <row r="30" spans="1:17">
      <c r="A30" s="533">
        <f t="shared" ref="A30:A32" si="0">D25-C25</f>
        <v>133181.45135836769</v>
      </c>
      <c r="B30" s="103" t="s">
        <v>136</v>
      </c>
      <c r="C30" s="96">
        <v>1001962.2502635201</v>
      </c>
      <c r="D30" s="96">
        <v>1451996.8694110801</v>
      </c>
      <c r="E30" s="96">
        <v>450034.61914756009</v>
      </c>
      <c r="F30" s="96">
        <v>2453959.1196746002</v>
      </c>
      <c r="G30" s="96">
        <v>1195234.4869373601</v>
      </c>
      <c r="H30" s="96">
        <v>256762.38247372</v>
      </c>
      <c r="I30" s="96">
        <v>89962.916974889988</v>
      </c>
      <c r="J30" s="97">
        <v>59.169562270606114</v>
      </c>
      <c r="K30" s="97">
        <v>82.316602199158936</v>
      </c>
      <c r="L30" s="98">
        <v>6.1958065385759626</v>
      </c>
      <c r="M30" s="97">
        <v>7.7986211763497693</v>
      </c>
      <c r="N30" s="97">
        <v>1.3063034642124336</v>
      </c>
      <c r="O30" s="518"/>
      <c r="P30" s="99"/>
      <c r="Q30" s="99"/>
    </row>
    <row r="31" spans="1:17">
      <c r="A31" s="533">
        <f t="shared" si="0"/>
        <v>1305366.7511811387</v>
      </c>
      <c r="B31" s="103" t="s">
        <v>137</v>
      </c>
      <c r="C31" s="96">
        <v>1417924.5632440501</v>
      </c>
      <c r="D31" s="96">
        <v>1634941.7059351359</v>
      </c>
      <c r="E31" s="96">
        <v>217017.14269108581</v>
      </c>
      <c r="F31" s="96">
        <v>3052866.2691791859</v>
      </c>
      <c r="G31" s="96">
        <v>1372328.7508010501</v>
      </c>
      <c r="H31" s="96">
        <v>262612.95513408585</v>
      </c>
      <c r="I31" s="96">
        <v>77387.899423886003</v>
      </c>
      <c r="J31" s="97">
        <v>53.554317869767601</v>
      </c>
      <c r="K31" s="97">
        <v>83.937472866417622</v>
      </c>
      <c r="L31" s="98">
        <v>4.7333736207813306</v>
      </c>
      <c r="M31" s="97">
        <v>41.514768931776644</v>
      </c>
      <c r="N31" s="97">
        <v>12.599533812924605</v>
      </c>
      <c r="O31" s="518"/>
      <c r="P31" s="99"/>
      <c r="Q31" s="99"/>
    </row>
    <row r="32" spans="1:17">
      <c r="A32" s="533">
        <f t="shared" si="0"/>
        <v>-1414711.564574996</v>
      </c>
      <c r="B32" s="103" t="s">
        <v>138</v>
      </c>
      <c r="C32" s="96">
        <v>1547034.6496382582</v>
      </c>
      <c r="D32" s="96">
        <v>1510134.2912859961</v>
      </c>
      <c r="E32" s="96">
        <v>-36900.358352262061</v>
      </c>
      <c r="F32" s="96">
        <v>3057168.9409242542</v>
      </c>
      <c r="G32" s="96">
        <v>1279809.0348478002</v>
      </c>
      <c r="H32" s="96">
        <v>230325.25643819594</v>
      </c>
      <c r="I32" s="96">
        <v>111842.024446396</v>
      </c>
      <c r="J32" s="97">
        <v>49.396494615356353</v>
      </c>
      <c r="K32" s="97">
        <v>84.748028187476223</v>
      </c>
      <c r="L32" s="98">
        <v>7.406097927301146</v>
      </c>
      <c r="M32" s="97">
        <v>9.1055680775300658</v>
      </c>
      <c r="N32" s="97">
        <v>-7.6337531910811407</v>
      </c>
      <c r="O32" s="518"/>
      <c r="P32" s="99"/>
      <c r="Q32" s="99"/>
    </row>
    <row r="33" spans="1:17">
      <c r="A33" s="102"/>
      <c r="B33" s="103" t="s">
        <v>139</v>
      </c>
      <c r="C33" s="96">
        <v>1042434.989713207</v>
      </c>
      <c r="D33" s="96">
        <v>1452789.525309236</v>
      </c>
      <c r="E33" s="96">
        <v>410354.53559602902</v>
      </c>
      <c r="F33" s="96">
        <v>2495224.5150224431</v>
      </c>
      <c r="G33" s="96">
        <v>1284154.0615558301</v>
      </c>
      <c r="H33" s="96">
        <v>168635.46375340596</v>
      </c>
      <c r="I33" s="96">
        <v>38376.606774366002</v>
      </c>
      <c r="J33" s="97">
        <v>58.222797850964895</v>
      </c>
      <c r="K33" s="97">
        <v>88.392299034678771</v>
      </c>
      <c r="L33" s="98">
        <v>2.641580635446644</v>
      </c>
      <c r="M33" s="97">
        <v>-32.617217723148045</v>
      </c>
      <c r="N33" s="97">
        <v>-3.7973289069494882</v>
      </c>
      <c r="O33" s="518"/>
      <c r="P33" s="99"/>
      <c r="Q33" s="99"/>
    </row>
    <row r="34" spans="1:17">
      <c r="A34" s="102"/>
      <c r="B34" s="103" t="s">
        <v>140</v>
      </c>
      <c r="C34" s="96">
        <v>1403219.4613947161</v>
      </c>
      <c r="D34" s="96">
        <v>1579622.8455730458</v>
      </c>
      <c r="E34" s="96">
        <v>176403.38417832972</v>
      </c>
      <c r="F34" s="96">
        <v>2982842.3069677618</v>
      </c>
      <c r="G34" s="96">
        <v>1230042.9189646998</v>
      </c>
      <c r="H34" s="96">
        <v>349579.92660834594</v>
      </c>
      <c r="I34" s="96">
        <v>195720.441587546</v>
      </c>
      <c r="J34" s="97">
        <v>52.956967985975332</v>
      </c>
      <c r="K34" s="97">
        <v>77.869405498403793</v>
      </c>
      <c r="L34" s="98">
        <v>12.390327357955105</v>
      </c>
      <c r="M34" s="97">
        <v>34.609781448411212</v>
      </c>
      <c r="N34" s="97">
        <v>8.7303300343394454</v>
      </c>
      <c r="O34" s="518"/>
      <c r="P34" s="99"/>
      <c r="Q34" s="99"/>
    </row>
    <row r="35" spans="1:17">
      <c r="A35" s="102"/>
      <c r="B35" s="103" t="s">
        <v>141</v>
      </c>
      <c r="C35" s="96">
        <v>1356107.947079839</v>
      </c>
      <c r="D35" s="96">
        <v>1489856.9002514882</v>
      </c>
      <c r="E35" s="96">
        <v>133748.95317164925</v>
      </c>
      <c r="F35" s="96">
        <v>2845964.8473313274</v>
      </c>
      <c r="G35" s="96">
        <v>1229865.0811183001</v>
      </c>
      <c r="H35" s="96">
        <v>259991.81913318811</v>
      </c>
      <c r="I35" s="96">
        <v>93006.23450864901</v>
      </c>
      <c r="J35" s="97">
        <v>52.349799810371266</v>
      </c>
      <c r="K35" s="97">
        <v>82.54920864619271</v>
      </c>
      <c r="L35" s="98">
        <v>6.2426287043372781</v>
      </c>
      <c r="M35" s="97">
        <v>-3.3573874658245586</v>
      </c>
      <c r="N35" s="97">
        <v>-5.6827454460493669</v>
      </c>
      <c r="O35" s="518"/>
      <c r="P35" s="99"/>
      <c r="Q35" s="99"/>
    </row>
    <row r="36" spans="1:17">
      <c r="A36" s="102"/>
      <c r="B36" s="103" t="s">
        <v>142</v>
      </c>
      <c r="C36" s="96">
        <v>1139813.1131324018</v>
      </c>
      <c r="D36" s="96">
        <v>2218986.5489453012</v>
      </c>
      <c r="E36" s="96">
        <v>1079173.4358128994</v>
      </c>
      <c r="F36" s="96">
        <v>3358799.662077703</v>
      </c>
      <c r="G36" s="96">
        <v>1287852.4170713001</v>
      </c>
      <c r="H36" s="96">
        <v>931134.13187400112</v>
      </c>
      <c r="I36" s="96">
        <v>791372.17508260102</v>
      </c>
      <c r="J36" s="97">
        <v>66.064867577504444</v>
      </c>
      <c r="K36" s="97">
        <v>58.037864974144384</v>
      </c>
      <c r="L36" s="98">
        <v>35.663676080359544</v>
      </c>
      <c r="M36" s="97">
        <v>-15.949676750526635</v>
      </c>
      <c r="N36" s="97">
        <v>48.939575913011225</v>
      </c>
      <c r="O36" s="518"/>
      <c r="P36" s="99"/>
      <c r="Q36" s="99"/>
    </row>
    <row r="37" spans="1:17">
      <c r="A37" s="102"/>
      <c r="B37" s="103" t="s">
        <v>143</v>
      </c>
      <c r="C37" s="96">
        <v>2518686.566494579</v>
      </c>
      <c r="D37" s="96">
        <v>1543245.424839807</v>
      </c>
      <c r="E37" s="96">
        <v>-975441.14165477199</v>
      </c>
      <c r="F37" s="96">
        <v>4061931.9913343862</v>
      </c>
      <c r="G37" s="96">
        <v>1240631.7625271676</v>
      </c>
      <c r="H37" s="96">
        <v>302613.66231263941</v>
      </c>
      <c r="I37" s="96">
        <v>126769.99966526701</v>
      </c>
      <c r="J37" s="97">
        <v>37.992891760180235</v>
      </c>
      <c r="K37" s="97">
        <v>80.391086379274284</v>
      </c>
      <c r="L37" s="98">
        <v>8.2145067547131116</v>
      </c>
      <c r="M37" s="97">
        <v>120.97364361538152</v>
      </c>
      <c r="N37" s="97">
        <v>-30.452691316523683</v>
      </c>
      <c r="O37" s="518"/>
      <c r="P37" s="99"/>
      <c r="Q37" s="99"/>
    </row>
    <row r="38" spans="1:17">
      <c r="A38" s="102"/>
      <c r="B38" s="103" t="s">
        <v>144</v>
      </c>
      <c r="C38" s="96">
        <v>1434594.1110257758</v>
      </c>
      <c r="D38" s="96">
        <v>1468292.3072726522</v>
      </c>
      <c r="E38" s="96">
        <v>33698.196246876381</v>
      </c>
      <c r="F38" s="96">
        <v>2902886.4182984279</v>
      </c>
      <c r="G38" s="96">
        <v>1138666.7771048693</v>
      </c>
      <c r="H38" s="96">
        <v>329625.53016778291</v>
      </c>
      <c r="I38" s="96">
        <v>135967.24654494302</v>
      </c>
      <c r="J38" s="97">
        <v>50.580425676224515</v>
      </c>
      <c r="K38" s="97">
        <v>77.550414959262355</v>
      </c>
      <c r="L38" s="98">
        <v>9.2602301238982658</v>
      </c>
      <c r="M38" s="97">
        <v>-43.041975523679618</v>
      </c>
      <c r="N38" s="97">
        <v>-4.8568501393700956</v>
      </c>
      <c r="O38" s="518"/>
      <c r="P38" s="99"/>
      <c r="Q38" s="99"/>
    </row>
    <row r="39" spans="1:17">
      <c r="A39" s="102"/>
      <c r="B39" s="103" t="s">
        <v>145</v>
      </c>
      <c r="C39" s="96">
        <v>1396347.948834674</v>
      </c>
      <c r="D39" s="96">
        <v>1759032.9000139709</v>
      </c>
      <c r="E39" s="96">
        <v>362684.95117929694</v>
      </c>
      <c r="F39" s="96">
        <v>3155380.8488486446</v>
      </c>
      <c r="G39" s="96">
        <v>1249940.6545102627</v>
      </c>
      <c r="H39" s="96">
        <v>509092.24550370825</v>
      </c>
      <c r="I39" s="96">
        <v>343684.35547592997</v>
      </c>
      <c r="J39" s="97">
        <v>55.747086778948351</v>
      </c>
      <c r="K39" s="97">
        <v>71.058401153289125</v>
      </c>
      <c r="L39" s="98">
        <v>19.53825624712308</v>
      </c>
      <c r="M39" s="97">
        <v>-2.6659918577077235</v>
      </c>
      <c r="N39" s="97">
        <v>19.801274671347187</v>
      </c>
      <c r="O39" s="518"/>
      <c r="P39" s="99"/>
      <c r="Q39" s="99"/>
    </row>
    <row r="40" spans="1:17">
      <c r="A40" s="102">
        <v>2020</v>
      </c>
      <c r="B40" s="103" t="s">
        <v>134</v>
      </c>
      <c r="C40" s="96">
        <v>1243317.892853</v>
      </c>
      <c r="D40" s="96">
        <v>1706683.5861916509</v>
      </c>
      <c r="E40" s="96">
        <v>463365.69333865098</v>
      </c>
      <c r="F40" s="96">
        <v>2950001.4790446507</v>
      </c>
      <c r="G40" s="96">
        <v>1224559.9537473998</v>
      </c>
      <c r="H40" s="96">
        <v>482123.6324442511</v>
      </c>
      <c r="I40" s="96">
        <v>278021.72091524006</v>
      </c>
      <c r="J40" s="97">
        <v>57.853651881705339</v>
      </c>
      <c r="K40" s="97">
        <v>71.750848467460955</v>
      </c>
      <c r="L40" s="97">
        <v>16.290173712611061</v>
      </c>
      <c r="M40" s="97">
        <v>-10.95930681957786</v>
      </c>
      <c r="N40" s="97">
        <v>-2.976028124425881</v>
      </c>
      <c r="O40" s="518"/>
      <c r="P40" s="99"/>
      <c r="Q40" s="99"/>
    </row>
    <row r="41" spans="1:17">
      <c r="A41" s="102"/>
      <c r="B41" s="103" t="s">
        <v>135</v>
      </c>
      <c r="C41" s="96">
        <v>1104347.303325</v>
      </c>
      <c r="D41" s="96">
        <v>1438825.1302736399</v>
      </c>
      <c r="E41" s="96">
        <v>334477.82694863994</v>
      </c>
      <c r="F41" s="96">
        <v>2543172.4335986399</v>
      </c>
      <c r="G41" s="96">
        <v>1057258.5992197599</v>
      </c>
      <c r="H41" s="96">
        <v>381566.53105388</v>
      </c>
      <c r="I41" s="96">
        <v>220017.89697758004</v>
      </c>
      <c r="J41" s="97">
        <v>56.575995841448844</v>
      </c>
      <c r="K41" s="97">
        <v>73.480687609250154</v>
      </c>
      <c r="L41" s="97">
        <v>15.291496676579202</v>
      </c>
      <c r="M41" s="97">
        <v>-11.177398019191118</v>
      </c>
      <c r="N41" s="97">
        <v>-15.694675807817374</v>
      </c>
      <c r="O41" s="518"/>
      <c r="P41" s="99"/>
      <c r="Q41" s="99"/>
    </row>
    <row r="42" spans="1:17">
      <c r="A42" s="102"/>
      <c r="B42" s="103" t="s">
        <v>146</v>
      </c>
      <c r="C42" s="96">
        <v>1228902.657254</v>
      </c>
      <c r="D42" s="96">
        <v>964261.22093354003</v>
      </c>
      <c r="E42" s="96">
        <v>-264641.43632045994</v>
      </c>
      <c r="F42" s="96">
        <v>2193163.87818754</v>
      </c>
      <c r="G42" s="96">
        <v>662778.22707367002</v>
      </c>
      <c r="H42" s="96">
        <v>301482.99385987001</v>
      </c>
      <c r="I42" s="96">
        <v>125958.8942433</v>
      </c>
      <c r="J42" s="97">
        <v>43.966674379591666</v>
      </c>
      <c r="K42" s="97">
        <v>68.734302768290092</v>
      </c>
      <c r="L42" s="97">
        <v>13.062735647644747</v>
      </c>
      <c r="M42" s="97">
        <v>11.278639749830981</v>
      </c>
      <c r="N42" s="97">
        <v>-32.982737050877475</v>
      </c>
      <c r="O42" s="518"/>
      <c r="P42" s="99"/>
      <c r="Q42" s="99"/>
    </row>
    <row r="43" spans="1:17">
      <c r="A43" s="102"/>
      <c r="B43" s="103" t="s">
        <v>137</v>
      </c>
      <c r="C43" s="96">
        <v>735170.93676299998</v>
      </c>
      <c r="D43" s="96">
        <v>686158.33267918008</v>
      </c>
      <c r="E43" s="96">
        <v>-49012.604083819897</v>
      </c>
      <c r="F43" s="96">
        <v>1421329.2694421802</v>
      </c>
      <c r="G43" s="96">
        <v>415842.40359941998</v>
      </c>
      <c r="H43" s="96">
        <v>270315.9290797601</v>
      </c>
      <c r="I43" s="96">
        <v>159615.60749805</v>
      </c>
      <c r="J43" s="97">
        <v>48.27581809727117</v>
      </c>
      <c r="K43" s="97">
        <v>60.604438333601216</v>
      </c>
      <c r="L43" s="97">
        <v>23.262212217814721</v>
      </c>
      <c r="M43" s="97">
        <v>-40.17663381038254</v>
      </c>
      <c r="N43" s="97">
        <v>-28.841032099695703</v>
      </c>
      <c r="O43" s="518"/>
      <c r="P43" s="99"/>
      <c r="Q43" s="99"/>
    </row>
    <row r="44" spans="1:17">
      <c r="A44" s="102"/>
      <c r="B44" s="103" t="s">
        <v>138</v>
      </c>
      <c r="C44" s="96">
        <v>749205.79949</v>
      </c>
      <c r="D44" s="96">
        <v>752669.54753369896</v>
      </c>
      <c r="E44" s="96">
        <v>3463.7480436989572</v>
      </c>
      <c r="F44" s="96">
        <v>1501875.347023699</v>
      </c>
      <c r="G44" s="96">
        <v>514825.43651724001</v>
      </c>
      <c r="H44" s="96">
        <v>237844.11101645895</v>
      </c>
      <c r="I44" s="96">
        <v>115116.69269690999</v>
      </c>
      <c r="J44" s="97">
        <v>50.115314098821948</v>
      </c>
      <c r="K44" s="97">
        <v>68.399929053086865</v>
      </c>
      <c r="L44" s="97">
        <v>15.294453332689923</v>
      </c>
      <c r="M44" s="97">
        <v>1.9090611482543554</v>
      </c>
      <c r="N44" s="97">
        <v>9.6932751067554026</v>
      </c>
      <c r="O44" s="518"/>
      <c r="P44" s="99"/>
      <c r="Q44" s="99"/>
    </row>
    <row r="45" spans="1:17">
      <c r="A45" s="102"/>
      <c r="B45" s="103" t="s">
        <v>139</v>
      </c>
      <c r="C45" s="96">
        <v>948855.34088300006</v>
      </c>
      <c r="D45" s="96">
        <v>786125.27447817894</v>
      </c>
      <c r="E45" s="96">
        <v>-162730.06640482112</v>
      </c>
      <c r="F45" s="96">
        <v>1734980.615361179</v>
      </c>
      <c r="G45" s="96">
        <v>623271.24402996001</v>
      </c>
      <c r="H45" s="96">
        <v>162854.03044821892</v>
      </c>
      <c r="I45" s="96">
        <v>78229.649417149994</v>
      </c>
      <c r="J45" s="97">
        <v>45.310320329690114</v>
      </c>
      <c r="K45" s="97">
        <v>79.283959473721339</v>
      </c>
      <c r="L45" s="97">
        <v>9.9512955449852374</v>
      </c>
      <c r="M45" s="97">
        <v>26.648157492761754</v>
      </c>
      <c r="N45" s="97">
        <v>4.4449422796638487</v>
      </c>
      <c r="O45" s="518"/>
      <c r="P45" s="99"/>
      <c r="Q45" s="99"/>
    </row>
    <row r="46" spans="1:17">
      <c r="A46" s="102"/>
      <c r="B46" s="103" t="s">
        <v>140</v>
      </c>
      <c r="C46" s="96">
        <v>1010882.241735</v>
      </c>
      <c r="D46" s="96">
        <v>1104890.184727991</v>
      </c>
      <c r="E46" s="96">
        <v>94007.942992990953</v>
      </c>
      <c r="F46" s="96">
        <v>2115772.4264629912</v>
      </c>
      <c r="G46" s="96">
        <v>876896.45132825</v>
      </c>
      <c r="H46" s="96">
        <v>227993.733399741</v>
      </c>
      <c r="I46" s="96">
        <v>110488.30645929</v>
      </c>
      <c r="J46" s="97">
        <v>52.221598642112646</v>
      </c>
      <c r="K46" s="97">
        <v>79.365032240206759</v>
      </c>
      <c r="L46" s="97">
        <v>9.9999355579840472</v>
      </c>
      <c r="M46" s="97">
        <v>6.5370239465879028</v>
      </c>
      <c r="N46" s="97">
        <v>40.548869321292919</v>
      </c>
      <c r="O46" s="518"/>
      <c r="P46" s="99"/>
      <c r="Q46" s="99"/>
    </row>
    <row r="47" spans="1:17">
      <c r="A47" s="102"/>
      <c r="B47" s="103" t="s">
        <v>141</v>
      </c>
      <c r="C47" s="96">
        <v>1126294.6343340001</v>
      </c>
      <c r="D47" s="96">
        <v>992111.02440076997</v>
      </c>
      <c r="E47" s="96">
        <v>-134183.60993323009</v>
      </c>
      <c r="F47" s="96">
        <v>2118405.65873477</v>
      </c>
      <c r="G47" s="96">
        <v>806258.58200081007</v>
      </c>
      <c r="H47" s="96">
        <v>185852.44239995989</v>
      </c>
      <c r="I47" s="96">
        <v>62926.712273619996</v>
      </c>
      <c r="J47" s="97">
        <v>46.832910415907499</v>
      </c>
      <c r="K47" s="97">
        <v>81.266971354116961</v>
      </c>
      <c r="L47" s="97">
        <v>6.3427087015414845</v>
      </c>
      <c r="M47" s="97">
        <v>11.4169967414716</v>
      </c>
      <c r="N47" s="97">
        <v>-10.207273255394673</v>
      </c>
      <c r="O47" s="518"/>
      <c r="P47" s="99"/>
      <c r="Q47" s="99"/>
    </row>
    <row r="48" spans="1:17">
      <c r="A48" s="102"/>
      <c r="B48" s="103" t="s">
        <v>142</v>
      </c>
      <c r="C48" s="96">
        <v>1047415.852937</v>
      </c>
      <c r="D48" s="96">
        <v>896463.12557996996</v>
      </c>
      <c r="E48" s="96">
        <v>-150952.72735703003</v>
      </c>
      <c r="F48" s="96">
        <v>1943878.9785169698</v>
      </c>
      <c r="G48" s="96">
        <v>741619.01400924998</v>
      </c>
      <c r="H48" s="96">
        <v>154844.11157071998</v>
      </c>
      <c r="I48" s="96">
        <v>41744.235392009992</v>
      </c>
      <c r="J48" s="97">
        <v>46.117229286768783</v>
      </c>
      <c r="K48" s="97">
        <v>92.482307082646642</v>
      </c>
      <c r="L48" s="97">
        <v>4.6565479606317783</v>
      </c>
      <c r="M48" s="97">
        <v>-7.00338783409393</v>
      </c>
      <c r="N48" s="97">
        <v>-9.6408462831638086</v>
      </c>
      <c r="O48" s="518"/>
      <c r="P48" s="99"/>
      <c r="Q48" s="99"/>
    </row>
    <row r="49" spans="1:17">
      <c r="A49" s="102"/>
      <c r="B49" s="100" t="s">
        <v>143</v>
      </c>
      <c r="C49" s="104">
        <v>1185140.9488530001</v>
      </c>
      <c r="D49" s="104">
        <v>998403.39773040602</v>
      </c>
      <c r="E49" s="96">
        <v>-186737.55112259404</v>
      </c>
      <c r="F49" s="96">
        <v>2183544.346583406</v>
      </c>
      <c r="G49" s="104">
        <v>829069.78068156005</v>
      </c>
      <c r="H49" s="96">
        <v>169333.61704884598</v>
      </c>
      <c r="I49" s="96">
        <v>37913.733508975994</v>
      </c>
      <c r="J49" s="97">
        <v>45.723980797212057</v>
      </c>
      <c r="K49" s="97">
        <v>81.375345287675287</v>
      </c>
      <c r="L49" s="97">
        <v>3.7974363463868794</v>
      </c>
      <c r="M49" s="97">
        <v>13.149036796589709</v>
      </c>
      <c r="N49" s="97">
        <v>11.371384861422543</v>
      </c>
      <c r="O49" s="518"/>
      <c r="P49" s="99"/>
      <c r="Q49" s="99"/>
    </row>
    <row r="50" spans="1:17">
      <c r="A50" s="102"/>
      <c r="B50" s="100" t="s">
        <v>144</v>
      </c>
      <c r="C50" s="104">
        <v>1339819.707534</v>
      </c>
      <c r="D50" s="104">
        <v>1025050.1689878061</v>
      </c>
      <c r="E50" s="96">
        <v>-314769.53854619397</v>
      </c>
      <c r="F50" s="96">
        <v>2364869.8765218062</v>
      </c>
      <c r="G50" s="104">
        <v>812454.212267</v>
      </c>
      <c r="H50" s="96">
        <v>212595.95672080608</v>
      </c>
      <c r="I50" s="96">
        <v>75657.406873447995</v>
      </c>
      <c r="J50" s="97">
        <v>43.344886717210215</v>
      </c>
      <c r="K50" s="97">
        <v>85.832099226185903</v>
      </c>
      <c r="L50" s="97">
        <v>7.3808491684028015</v>
      </c>
      <c r="M50" s="97">
        <v>13.05150740346123</v>
      </c>
      <c r="N50" s="97">
        <v>2.6689383587810407</v>
      </c>
      <c r="O50" s="518"/>
      <c r="P50" s="99"/>
      <c r="Q50" s="99"/>
    </row>
    <row r="51" spans="1:17">
      <c r="A51" s="102"/>
      <c r="B51" s="100" t="s">
        <v>145</v>
      </c>
      <c r="C51" s="104">
        <v>981590.49186499999</v>
      </c>
      <c r="D51" s="104">
        <v>1171043.4503306411</v>
      </c>
      <c r="E51" s="96">
        <v>189452.95846564113</v>
      </c>
      <c r="F51" s="96">
        <v>2152633.9421956409</v>
      </c>
      <c r="G51" s="104">
        <v>879822.07816380006</v>
      </c>
      <c r="H51" s="96">
        <v>291221.37216684106</v>
      </c>
      <c r="I51" s="96">
        <v>127711.66720434101</v>
      </c>
      <c r="J51" s="97">
        <v>54.40049175923528</v>
      </c>
      <c r="K51" s="97">
        <v>215.30764468222458</v>
      </c>
      <c r="L51" s="97">
        <v>10.905800905020385</v>
      </c>
      <c r="M51" s="97">
        <v>-26.737120946544181</v>
      </c>
      <c r="N51" s="97">
        <v>14.242549853632752</v>
      </c>
      <c r="O51" s="518"/>
      <c r="P51" s="99"/>
      <c r="Q51" s="99"/>
    </row>
    <row r="52" spans="1:17">
      <c r="A52" s="102">
        <v>2021</v>
      </c>
      <c r="B52" s="103" t="s">
        <v>134</v>
      </c>
      <c r="C52" s="96">
        <v>1315216.6726549999</v>
      </c>
      <c r="D52" s="96">
        <v>895199.00744007505</v>
      </c>
      <c r="E52" s="96">
        <v>-420017.66521492484</v>
      </c>
      <c r="F52" s="96">
        <v>2210415.6800950747</v>
      </c>
      <c r="G52" s="96">
        <v>631898.65578822</v>
      </c>
      <c r="H52" s="96">
        <v>263300.35165185505</v>
      </c>
      <c r="I52" s="96">
        <v>107990.905518745</v>
      </c>
      <c r="J52" s="97">
        <v>40.49912491579731</v>
      </c>
      <c r="K52" s="97">
        <v>70.58750630155491</v>
      </c>
      <c r="L52" s="97">
        <v>12.063340622724491</v>
      </c>
      <c r="M52" s="97">
        <v>33.988326451300239</v>
      </c>
      <c r="N52" s="97">
        <v>-23.555440475985932</v>
      </c>
      <c r="O52" s="518"/>
    </row>
    <row r="53" spans="1:17">
      <c r="A53" s="102"/>
      <c r="B53" s="103" t="s">
        <v>135</v>
      </c>
      <c r="C53" s="96">
        <v>1582037.5382055501</v>
      </c>
      <c r="D53" s="96">
        <v>984812.72960036003</v>
      </c>
      <c r="E53" s="96">
        <v>-597224.80860519002</v>
      </c>
      <c r="F53" s="96">
        <v>2566850.2678059102</v>
      </c>
      <c r="G53" s="96">
        <v>694808.12026748003</v>
      </c>
      <c r="H53" s="96">
        <v>290004.60933288001</v>
      </c>
      <c r="I53" s="96">
        <v>79845.871292530006</v>
      </c>
      <c r="J53" s="97">
        <v>38.366582653929299</v>
      </c>
      <c r="K53" s="97">
        <v>70.552309021171482</v>
      </c>
      <c r="L53" s="97">
        <v>8.1077212847290987</v>
      </c>
      <c r="M53" s="97">
        <v>20.287217391483075</v>
      </c>
      <c r="N53" s="97">
        <v>10.010480509417205</v>
      </c>
      <c r="O53" s="518"/>
    </row>
    <row r="54" spans="1:17">
      <c r="A54" s="102"/>
      <c r="B54" s="103" t="s">
        <v>146</v>
      </c>
      <c r="C54" s="96">
        <v>1977933.63818037</v>
      </c>
      <c r="D54" s="96">
        <v>1104920.2175928301</v>
      </c>
      <c r="E54" s="96">
        <v>-873013.42058753991</v>
      </c>
      <c r="F54" s="96">
        <v>3082853.8557732003</v>
      </c>
      <c r="G54" s="96">
        <v>716191.21686104999</v>
      </c>
      <c r="H54" s="96">
        <v>388729.00073178008</v>
      </c>
      <c r="I54" s="96">
        <v>180033.86348272001</v>
      </c>
      <c r="J54" s="97">
        <v>35.840823771897831</v>
      </c>
      <c r="K54" s="97">
        <v>64.818364752283941</v>
      </c>
      <c r="L54" s="97">
        <v>16.293833764300221</v>
      </c>
      <c r="M54" s="97">
        <v>25.024444137012768</v>
      </c>
      <c r="N54" s="97">
        <v>12.195972328790877</v>
      </c>
      <c r="O54" s="518"/>
    </row>
    <row r="55" spans="1:17">
      <c r="A55" s="102"/>
      <c r="B55" s="103" t="s">
        <v>137</v>
      </c>
      <c r="C55" s="96">
        <v>1311391.773233</v>
      </c>
      <c r="D55" s="96">
        <v>1651887.7350346351</v>
      </c>
      <c r="E55" s="96">
        <v>340495.9618016351</v>
      </c>
      <c r="F55" s="96">
        <v>2963279.508267635</v>
      </c>
      <c r="G55" s="96">
        <v>1341688.5626137999</v>
      </c>
      <c r="H55" s="96">
        <v>310199.17242083512</v>
      </c>
      <c r="I55" s="96">
        <v>135976.23084503497</v>
      </c>
      <c r="J55" s="97">
        <v>55.745255566537708</v>
      </c>
      <c r="K55" s="97">
        <v>81.221534257936042</v>
      </c>
      <c r="L55" s="97">
        <v>8.2315661022922946</v>
      </c>
      <c r="M55" s="97">
        <v>-33.698899299804886</v>
      </c>
      <c r="N55" s="97">
        <v>49.502897017616696</v>
      </c>
      <c r="O55" s="518"/>
    </row>
    <row r="56" spans="1:17">
      <c r="A56" s="102"/>
      <c r="B56" s="103" t="s">
        <v>138</v>
      </c>
      <c r="C56" s="96">
        <v>1475773.1565389999</v>
      </c>
      <c r="D56" s="96">
        <v>1575938.3533988781</v>
      </c>
      <c r="E56" s="96">
        <v>100165.19685987826</v>
      </c>
      <c r="F56" s="96">
        <v>3051711.5099378778</v>
      </c>
      <c r="G56" s="96">
        <v>1307029.4604891059</v>
      </c>
      <c r="H56" s="96">
        <v>268908.89290977223</v>
      </c>
      <c r="I56" s="96">
        <v>140941.28946529995</v>
      </c>
      <c r="J56" s="97">
        <v>51.641131485294252</v>
      </c>
      <c r="K56" s="97">
        <v>82.936585537765012</v>
      </c>
      <c r="L56" s="97">
        <v>8.9433250457625597</v>
      </c>
      <c r="M56" s="97">
        <v>12.534879862845811</v>
      </c>
      <c r="N56" s="97">
        <v>-4.5977326439901507</v>
      </c>
      <c r="O56" s="518"/>
    </row>
    <row r="57" spans="1:17">
      <c r="A57" s="102"/>
      <c r="B57" s="103" t="s">
        <v>139</v>
      </c>
      <c r="C57" s="96">
        <v>1905169.3946560002</v>
      </c>
      <c r="D57" s="96">
        <v>1791856.6360458669</v>
      </c>
      <c r="E57" s="96">
        <v>-113312.75861013331</v>
      </c>
      <c r="F57" s="96">
        <v>3697026.0307018673</v>
      </c>
      <c r="G57" s="96">
        <v>1423606.4460537999</v>
      </c>
      <c r="H57" s="96">
        <v>368250.18999206694</v>
      </c>
      <c r="I57" s="96">
        <v>132897.08251946696</v>
      </c>
      <c r="J57" s="97">
        <v>48.467514731176756</v>
      </c>
      <c r="K57" s="97">
        <v>79.448680068250681</v>
      </c>
      <c r="L57" s="97">
        <v>7.4167251914044936</v>
      </c>
      <c r="M57" s="97">
        <v>29.096357811794416</v>
      </c>
      <c r="N57" s="97">
        <v>13.70093456900206</v>
      </c>
      <c r="O57" s="518"/>
    </row>
    <row r="58" spans="1:17">
      <c r="A58" s="102"/>
      <c r="B58" s="103" t="s">
        <v>140</v>
      </c>
      <c r="C58" s="96">
        <v>1740754.8696359999</v>
      </c>
      <c r="D58" s="96">
        <v>1677197.8035529719</v>
      </c>
      <c r="E58" s="96">
        <v>-63557.066083028214</v>
      </c>
      <c r="F58" s="96">
        <v>3417952.6731889723</v>
      </c>
      <c r="G58" s="96">
        <v>1444686.8938993001</v>
      </c>
      <c r="H58" s="96">
        <v>232510.90965367178</v>
      </c>
      <c r="I58" s="96">
        <v>85286.871707142011</v>
      </c>
      <c r="J58" s="97">
        <v>49.070246545811166</v>
      </c>
      <c r="K58" s="97">
        <v>86.136941679680163</v>
      </c>
      <c r="L58" s="97">
        <v>5.0850812901418365</v>
      </c>
      <c r="M58" s="97">
        <v>-8.6299163466084838</v>
      </c>
      <c r="N58" s="97">
        <v>-6.3988842737952165</v>
      </c>
      <c r="O58" s="518"/>
    </row>
    <row r="59" spans="1:17">
      <c r="A59" s="102"/>
      <c r="B59" s="103" t="s">
        <v>141</v>
      </c>
      <c r="C59" s="96">
        <v>2005917.7739279999</v>
      </c>
      <c r="D59" s="96">
        <v>1421104.6068285881</v>
      </c>
      <c r="E59" s="96">
        <v>-584813.16709941183</v>
      </c>
      <c r="F59" s="96">
        <v>3427022.3807565877</v>
      </c>
      <c r="G59" s="96">
        <v>1073795.1695626001</v>
      </c>
      <c r="H59" s="96">
        <v>347309.43726598797</v>
      </c>
      <c r="I59" s="96">
        <v>143972.96186910805</v>
      </c>
      <c r="J59" s="97">
        <v>41.467619669144071</v>
      </c>
      <c r="K59" s="97">
        <v>75.560600141810681</v>
      </c>
      <c r="L59" s="97">
        <v>10.131060104745258</v>
      </c>
      <c r="M59" s="97">
        <v>15.232638949758995</v>
      </c>
      <c r="N59" s="97">
        <v>-15.269111143711052</v>
      </c>
      <c r="O59" s="518"/>
    </row>
    <row r="60" spans="1:17">
      <c r="A60" s="102"/>
      <c r="B60" s="103" t="s">
        <v>142</v>
      </c>
      <c r="C60" s="96">
        <v>1589188.6599409999</v>
      </c>
      <c r="D60" s="96">
        <v>2038252.7383824298</v>
      </c>
      <c r="E60" s="96">
        <v>449064.07844142988</v>
      </c>
      <c r="F60" s="96">
        <v>3627441.3983234297</v>
      </c>
      <c r="G60" s="96">
        <v>1507701.373958</v>
      </c>
      <c r="H60" s="96">
        <v>530551.36442442983</v>
      </c>
      <c r="I60" s="96">
        <v>323265.34672175004</v>
      </c>
      <c r="J60" s="97">
        <v>56.189818512974234</v>
      </c>
      <c r="K60" s="97">
        <v>73.970285704339162</v>
      </c>
      <c r="L60" s="97">
        <v>15.859924563540408</v>
      </c>
      <c r="M60" s="97">
        <v>-20.77498486744841</v>
      </c>
      <c r="N60" s="97">
        <v>43.427354227716002</v>
      </c>
      <c r="O60" s="518"/>
    </row>
    <row r="61" spans="1:17">
      <c r="A61" s="103"/>
      <c r="B61" s="103" t="s">
        <v>143</v>
      </c>
      <c r="C61" s="96">
        <v>2084494.290728</v>
      </c>
      <c r="D61" s="96">
        <v>1977179.3535214199</v>
      </c>
      <c r="E61" s="96">
        <v>-107314.93720658007</v>
      </c>
      <c r="F61" s="96">
        <v>4061673.6442494197</v>
      </c>
      <c r="G61" s="96">
        <v>1487004.6683012</v>
      </c>
      <c r="H61" s="96">
        <v>490174.68522021989</v>
      </c>
      <c r="I61" s="96">
        <v>260115.88916950999</v>
      </c>
      <c r="J61" s="97">
        <v>48.678932053557304</v>
      </c>
      <c r="K61" s="97">
        <v>75.208385402811189</v>
      </c>
      <c r="L61" s="97">
        <v>13.155907616890458</v>
      </c>
      <c r="M61" s="97">
        <v>31.167201432546637</v>
      </c>
      <c r="N61" s="97">
        <v>-2.9963597600500771</v>
      </c>
      <c r="O61" s="518"/>
    </row>
    <row r="62" spans="1:17">
      <c r="A62" s="103"/>
      <c r="B62" s="103" t="s">
        <v>144</v>
      </c>
      <c r="C62" s="96">
        <v>2215736.4771609996</v>
      </c>
      <c r="D62" s="96">
        <v>2065113.0296665011</v>
      </c>
      <c r="E62" s="96">
        <v>-150623.44749449845</v>
      </c>
      <c r="F62" s="96">
        <v>4280849.5068275006</v>
      </c>
      <c r="G62" s="96">
        <v>1511558.5754865301</v>
      </c>
      <c r="H62" s="96">
        <v>553554.45417997101</v>
      </c>
      <c r="I62" s="96">
        <v>368370.45020534203</v>
      </c>
      <c r="J62" s="97">
        <v>48.240729471401991</v>
      </c>
      <c r="K62" s="97">
        <v>73.194956100327076</v>
      </c>
      <c r="L62" s="97">
        <v>17.837786354233156</v>
      </c>
      <c r="M62" s="97">
        <v>6.29611637780806</v>
      </c>
      <c r="N62" s="97">
        <v>4.4474304259989603</v>
      </c>
      <c r="O62" s="518"/>
    </row>
    <row r="63" spans="1:17">
      <c r="A63" s="103"/>
      <c r="B63" s="103" t="s">
        <v>145</v>
      </c>
      <c r="C63" s="96">
        <v>1640350.7075990001</v>
      </c>
      <c r="D63" s="96">
        <v>1724326.5027078739</v>
      </c>
      <c r="E63" s="96">
        <v>83975.795108873863</v>
      </c>
      <c r="F63" s="96">
        <v>3364677.210306874</v>
      </c>
      <c r="G63" s="96">
        <v>1270799.9403863999</v>
      </c>
      <c r="H63" s="96">
        <v>453526.56232147408</v>
      </c>
      <c r="I63" s="96">
        <v>182388.74951605796</v>
      </c>
      <c r="J63" s="97">
        <v>51.247902694077673</v>
      </c>
      <c r="K63" s="97">
        <v>73.698336039650371</v>
      </c>
      <c r="L63" s="97">
        <v>10.577390606108272</v>
      </c>
      <c r="M63" s="97">
        <v>-25.968149890244863</v>
      </c>
      <c r="N63" s="97">
        <v>-16.50207625747543</v>
      </c>
      <c r="O63" s="518"/>
    </row>
    <row r="64" spans="1:17">
      <c r="A64" s="105">
        <v>2022</v>
      </c>
      <c r="B64" s="103" t="s">
        <v>134</v>
      </c>
      <c r="C64" s="96">
        <v>2054609.270598168</v>
      </c>
      <c r="D64" s="96">
        <v>2197925.267800184</v>
      </c>
      <c r="E64" s="96">
        <v>143315.99720201595</v>
      </c>
      <c r="F64" s="96">
        <v>4252534.5383983515</v>
      </c>
      <c r="G64" s="96">
        <v>1739430.011261235</v>
      </c>
      <c r="H64" s="96">
        <v>458495.25653894898</v>
      </c>
      <c r="I64" s="96">
        <v>193212.84310121881</v>
      </c>
      <c r="J64" s="96">
        <v>51.685065646239217</v>
      </c>
      <c r="K64" s="96">
        <v>79.139633942247784</v>
      </c>
      <c r="L64" s="96">
        <v>8.7906921100460274</v>
      </c>
      <c r="M64" s="97">
        <v>25.254267948926785</v>
      </c>
      <c r="N64" s="97">
        <v>27.465724405938946</v>
      </c>
      <c r="O64" s="518"/>
      <c r="P64" s="106"/>
      <c r="Q64" s="107"/>
    </row>
    <row r="65" spans="1:17">
      <c r="A65" s="103"/>
      <c r="B65" s="103" t="s">
        <v>135</v>
      </c>
      <c r="C65" s="96">
        <v>2013613.5591208921</v>
      </c>
      <c r="D65" s="96">
        <v>2093794.5508542859</v>
      </c>
      <c r="E65" s="96">
        <v>80180.991733393865</v>
      </c>
      <c r="F65" s="96">
        <v>4107408.1099751778</v>
      </c>
      <c r="G65" s="96">
        <v>1671939.1600122</v>
      </c>
      <c r="H65" s="96">
        <v>421855.39084208594</v>
      </c>
      <c r="I65" s="96">
        <v>174688.94431517553</v>
      </c>
      <c r="J65" s="96">
        <v>50.976053384355303</v>
      </c>
      <c r="K65" s="96">
        <v>79.852111532625528</v>
      </c>
      <c r="L65" s="96">
        <v>8.3431750380619221</v>
      </c>
      <c r="M65" s="97">
        <v>-1.9953045118569268</v>
      </c>
      <c r="N65" s="97">
        <v>-4.7376823257561584</v>
      </c>
      <c r="O65" s="518"/>
      <c r="P65" s="106"/>
      <c r="Q65" s="107"/>
    </row>
    <row r="66" spans="1:17">
      <c r="A66" s="103"/>
      <c r="B66" s="103" t="s">
        <v>136</v>
      </c>
      <c r="C66" s="96">
        <v>3427450.6898324811</v>
      </c>
      <c r="D66" s="96">
        <v>2810393.8081261897</v>
      </c>
      <c r="E66" s="96">
        <v>-617056.88170629134</v>
      </c>
      <c r="F66" s="96">
        <v>6237844.4979586713</v>
      </c>
      <c r="G66" s="96">
        <v>2209623.0018568397</v>
      </c>
      <c r="H66" s="96">
        <v>600770.80626935</v>
      </c>
      <c r="I66" s="96">
        <v>348947.6316148201</v>
      </c>
      <c r="J66" s="96">
        <v>45.053925423211311</v>
      </c>
      <c r="K66" s="96">
        <v>78.623251854162405</v>
      </c>
      <c r="L66" s="96">
        <v>12.416325093154061</v>
      </c>
      <c r="M66" s="97">
        <v>70.213925820446164</v>
      </c>
      <c r="N66" s="97">
        <v>34.224907929936357</v>
      </c>
      <c r="O66" s="518"/>
      <c r="P66" s="106"/>
      <c r="Q66" s="107"/>
    </row>
    <row r="67" spans="1:17">
      <c r="A67" s="108"/>
      <c r="B67" s="103" t="s">
        <v>137</v>
      </c>
      <c r="C67" s="96">
        <v>1713699.1889160001</v>
      </c>
      <c r="D67" s="96">
        <v>2262107.3644401128</v>
      </c>
      <c r="E67" s="96">
        <v>548408.17552411277</v>
      </c>
      <c r="F67" s="96">
        <v>3975806.5533561129</v>
      </c>
      <c r="G67" s="96">
        <v>1743208.8650418899</v>
      </c>
      <c r="H67" s="96">
        <v>518898.49939822289</v>
      </c>
      <c r="I67" s="96">
        <v>217676.98427639296</v>
      </c>
      <c r="J67" s="96">
        <v>56.896816635371536</v>
      </c>
      <c r="K67" s="96">
        <v>77.061278896165305</v>
      </c>
      <c r="L67" s="96">
        <v>9.6227521159354659</v>
      </c>
      <c r="M67" s="97">
        <v>-50.000763132794823</v>
      </c>
      <c r="N67" s="97">
        <v>-19.509238957925369</v>
      </c>
      <c r="O67" s="518"/>
      <c r="P67" s="106"/>
      <c r="Q67" s="107"/>
    </row>
    <row r="68" spans="1:17">
      <c r="A68" s="108"/>
      <c r="B68" s="103" t="s">
        <v>138</v>
      </c>
      <c r="C68" s="96">
        <v>2051813.9647959999</v>
      </c>
      <c r="D68" s="96">
        <v>2632300.3309901929</v>
      </c>
      <c r="E68" s="96">
        <v>580486.36619419302</v>
      </c>
      <c r="F68" s="96">
        <v>4684114.2957861926</v>
      </c>
      <c r="G68" s="96">
        <v>2180188.3360891188</v>
      </c>
      <c r="H68" s="96">
        <v>452111.9949010741</v>
      </c>
      <c r="I68" s="96">
        <v>237290.47461344302</v>
      </c>
      <c r="J68" s="96">
        <v>56.196330080122046</v>
      </c>
      <c r="K68" s="96">
        <v>82.824452454063135</v>
      </c>
      <c r="L68" s="96">
        <v>9.0145669101588197</v>
      </c>
      <c r="M68" s="97">
        <v>19.730112383018298</v>
      </c>
      <c r="N68" s="97">
        <v>16.364960053154036</v>
      </c>
      <c r="O68" s="518"/>
      <c r="P68" s="106"/>
      <c r="Q68" s="107"/>
    </row>
    <row r="69" spans="1:17">
      <c r="A69" s="108"/>
      <c r="B69" s="103" t="s">
        <v>147</v>
      </c>
      <c r="C69" s="96">
        <v>2623001.0141202169</v>
      </c>
      <c r="D69" s="96">
        <v>2506479.1282911268</v>
      </c>
      <c r="E69" s="96">
        <v>-116521.88582909014</v>
      </c>
      <c r="F69" s="96">
        <v>5129480.1424113438</v>
      </c>
      <c r="G69" s="96">
        <v>1984570.4226045001</v>
      </c>
      <c r="H69" s="96">
        <v>521908.70568662672</v>
      </c>
      <c r="I69" s="96">
        <v>214467.77403330663</v>
      </c>
      <c r="J69" s="96">
        <v>48.86419400607803</v>
      </c>
      <c r="K69" s="96">
        <v>79.177616131100407</v>
      </c>
      <c r="L69" s="96">
        <v>8.5565354050854179</v>
      </c>
      <c r="M69" s="97">
        <v>27.838150004062719</v>
      </c>
      <c r="N69" s="97">
        <v>-4.7798954100247348</v>
      </c>
      <c r="O69" s="518"/>
      <c r="P69" s="106"/>
      <c r="Q69" s="107"/>
    </row>
    <row r="70" spans="1:17">
      <c r="A70" s="108"/>
      <c r="B70" s="103" t="s">
        <v>148</v>
      </c>
      <c r="C70" s="96">
        <v>2362266.1496404018</v>
      </c>
      <c r="D70" s="96">
        <v>2177754.7318918668</v>
      </c>
      <c r="E70" s="96">
        <v>-184511.41774853505</v>
      </c>
      <c r="F70" s="96">
        <v>4540020.8815322686</v>
      </c>
      <c r="G70" s="96">
        <v>1718187.2716548999</v>
      </c>
      <c r="H70" s="96">
        <v>459567.46023696684</v>
      </c>
      <c r="I70" s="96">
        <v>133646.1756058468</v>
      </c>
      <c r="J70" s="96">
        <v>47.967945274226778</v>
      </c>
      <c r="K70" s="96">
        <v>78.897189223979794</v>
      </c>
      <c r="L70" s="96">
        <v>6.1368791282453197</v>
      </c>
      <c r="M70" s="97">
        <v>-9.9403264839098213</v>
      </c>
      <c r="N70" s="97">
        <v>-13.114986384242448</v>
      </c>
      <c r="O70" s="518"/>
      <c r="P70" s="106"/>
      <c r="Q70" s="107"/>
    </row>
    <row r="71" spans="1:17">
      <c r="A71" s="108"/>
      <c r="B71" s="103" t="s">
        <v>141</v>
      </c>
      <c r="C71" s="96">
        <v>2174999.3490594141</v>
      </c>
      <c r="D71" s="96">
        <v>1957365.6775930659</v>
      </c>
      <c r="E71" s="96">
        <v>-217633.67146634823</v>
      </c>
      <c r="F71" s="96">
        <v>4132365.02665248</v>
      </c>
      <c r="G71" s="96">
        <v>1536472.3187595</v>
      </c>
      <c r="H71" s="96">
        <v>420893.35883356584</v>
      </c>
      <c r="I71" s="96">
        <v>166497.69479725068</v>
      </c>
      <c r="J71" s="96">
        <v>47.366717726257505</v>
      </c>
      <c r="K71" s="96">
        <v>78.496948033178455</v>
      </c>
      <c r="L71" s="96">
        <v>8.5062130547823642</v>
      </c>
      <c r="M71" s="97">
        <v>-7.9274217517570813</v>
      </c>
      <c r="N71" s="97">
        <v>-10.120012647491471</v>
      </c>
      <c r="O71" s="518"/>
      <c r="P71" s="106"/>
      <c r="Q71" s="107"/>
    </row>
    <row r="72" spans="1:17">
      <c r="A72" s="108"/>
      <c r="B72" s="103" t="s">
        <v>149</v>
      </c>
      <c r="C72" s="96">
        <v>1806266.277856176</v>
      </c>
      <c r="D72" s="96">
        <v>1799025.670779604</v>
      </c>
      <c r="E72" s="96">
        <v>-7240.6070765720215</v>
      </c>
      <c r="F72" s="96">
        <v>3605291.9486357803</v>
      </c>
      <c r="G72" s="96">
        <v>1403641.6390177901</v>
      </c>
      <c r="H72" s="96">
        <v>395384.03176181391</v>
      </c>
      <c r="I72" s="96">
        <v>138367.80005564075</v>
      </c>
      <c r="J72" s="96">
        <v>49.899583623466164</v>
      </c>
      <c r="K72" s="96">
        <v>78.02232407331492</v>
      </c>
      <c r="L72" s="96">
        <v>7.6912632378213566</v>
      </c>
      <c r="M72" s="97">
        <v>-16.953249726842355</v>
      </c>
      <c r="N72" s="97">
        <v>-8.0894443294913341</v>
      </c>
      <c r="O72" s="518"/>
      <c r="P72" s="106"/>
      <c r="Q72" s="107"/>
    </row>
    <row r="73" spans="1:17">
      <c r="A73" s="108"/>
      <c r="B73" s="103" t="s">
        <v>143</v>
      </c>
      <c r="C73" s="96">
        <v>2187190.3225587849</v>
      </c>
      <c r="D73" s="96">
        <v>2081244.6320007599</v>
      </c>
      <c r="E73" s="96">
        <v>-105945.69055802491</v>
      </c>
      <c r="F73" s="96">
        <v>4268434.954559545</v>
      </c>
      <c r="G73" s="96">
        <v>1660199.5415538999</v>
      </c>
      <c r="H73" s="96">
        <v>421045.09044686006</v>
      </c>
      <c r="I73" s="96">
        <v>194022.91659001983</v>
      </c>
      <c r="J73" s="96">
        <v>48.758963277104009</v>
      </c>
      <c r="K73" s="96">
        <v>79.76955308506443</v>
      </c>
      <c r="L73" s="96">
        <v>9.322446463369376</v>
      </c>
      <c r="M73" s="97">
        <v>21.08903041442597</v>
      </c>
      <c r="N73" s="97">
        <v>15.687322632748032</v>
      </c>
      <c r="O73" s="518"/>
      <c r="P73" s="106"/>
      <c r="Q73" s="107"/>
    </row>
    <row r="74" spans="1:17">
      <c r="A74" s="108"/>
      <c r="B74" s="103" t="s">
        <v>144</v>
      </c>
      <c r="C74" s="96">
        <v>1939908.7630469999</v>
      </c>
      <c r="D74" s="96">
        <v>1925285.2998930309</v>
      </c>
      <c r="E74" s="96">
        <v>-14623.463153969031</v>
      </c>
      <c r="F74" s="96">
        <v>3865194.0629400308</v>
      </c>
      <c r="G74" s="96">
        <v>1534807.1003188998</v>
      </c>
      <c r="H74" s="96">
        <v>390478.19957413105</v>
      </c>
      <c r="I74" s="96">
        <v>181529.20981741091</v>
      </c>
      <c r="J74" s="96">
        <v>49.810831449652412</v>
      </c>
      <c r="K74" s="96">
        <v>79.71842409040228</v>
      </c>
      <c r="L74" s="96">
        <v>9.4286914166693485</v>
      </c>
      <c r="M74" s="97">
        <v>-11.305900403879406</v>
      </c>
      <c r="N74" s="97">
        <v>-7.493560810186974</v>
      </c>
      <c r="O74" s="518"/>
      <c r="P74" s="106"/>
      <c r="Q74" s="107"/>
    </row>
    <row r="75" spans="1:17">
      <c r="A75" s="108"/>
      <c r="B75" s="103" t="s">
        <v>145</v>
      </c>
      <c r="C75" s="96">
        <v>1235728.859922</v>
      </c>
      <c r="D75" s="96">
        <v>2353078.3999712728</v>
      </c>
      <c r="E75" s="96">
        <v>1117349.5400492728</v>
      </c>
      <c r="F75" s="96">
        <v>3588807.259893273</v>
      </c>
      <c r="G75" s="96">
        <v>1716909.9160785901</v>
      </c>
      <c r="H75" s="96">
        <v>636168.48389268271</v>
      </c>
      <c r="I75" s="96">
        <v>356686.09754052269</v>
      </c>
      <c r="J75" s="96">
        <v>65.567143331103566</v>
      </c>
      <c r="K75" s="96">
        <v>72.964416149481067</v>
      </c>
      <c r="L75" s="96">
        <v>15.158275115052572</v>
      </c>
      <c r="M75" s="97">
        <v>-36.299640299523674</v>
      </c>
      <c r="N75" s="97">
        <v>22.219725050724179</v>
      </c>
      <c r="O75" s="518"/>
      <c r="P75" s="106"/>
      <c r="Q75" s="107"/>
    </row>
    <row r="76" spans="1:17">
      <c r="A76" s="109">
        <v>2023</v>
      </c>
      <c r="B76" s="373" t="s">
        <v>134</v>
      </c>
      <c r="C76" s="373">
        <v>2317542.6625041459</v>
      </c>
      <c r="D76" s="373">
        <v>2286075.554270498</v>
      </c>
      <c r="E76" s="373">
        <v>-31467.108233647887</v>
      </c>
      <c r="F76" s="373">
        <v>4603618.2167746443</v>
      </c>
      <c r="G76" s="373">
        <v>1797906.2405376399</v>
      </c>
      <c r="H76" s="373">
        <v>488169.31373285805</v>
      </c>
      <c r="I76" s="373">
        <v>260798.07789446786</v>
      </c>
      <c r="J76" s="373">
        <v>49.658235036530741</v>
      </c>
      <c r="K76" s="373">
        <v>78.645967635630655</v>
      </c>
      <c r="L76" s="373">
        <v>11.408112798690517</v>
      </c>
      <c r="M76" s="373">
        <v>87.544593127850931</v>
      </c>
      <c r="N76" s="373">
        <v>-2.8474548787491654</v>
      </c>
      <c r="O76" s="518"/>
      <c r="P76" s="106"/>
      <c r="Q76" s="107"/>
    </row>
    <row r="77" spans="1:17">
      <c r="A77" s="108"/>
      <c r="B77" s="373" t="s">
        <v>135</v>
      </c>
      <c r="C77" s="373">
        <v>1944656.294778032</v>
      </c>
      <c r="D77" s="373">
        <v>1916083.9483872838</v>
      </c>
      <c r="E77" s="373">
        <v>-28572.346390748164</v>
      </c>
      <c r="F77" s="373">
        <v>3860740.2431653161</v>
      </c>
      <c r="G77" s="373">
        <v>1520811.52152861</v>
      </c>
      <c r="H77" s="373">
        <v>395272.4268586738</v>
      </c>
      <c r="I77" s="373">
        <v>198598.25015090383</v>
      </c>
      <c r="J77" s="373">
        <v>49.629962849205796</v>
      </c>
      <c r="K77" s="373">
        <v>79.370818946040231</v>
      </c>
      <c r="L77" s="373">
        <v>10.364799011967019</v>
      </c>
      <c r="M77" s="373">
        <v>-16.089730461453666</v>
      </c>
      <c r="N77" s="373">
        <v>-16.184574704543436</v>
      </c>
      <c r="O77" s="518"/>
      <c r="P77" s="106"/>
      <c r="Q77" s="107"/>
    </row>
    <row r="78" spans="1:17">
      <c r="A78" s="534"/>
      <c r="B78" s="373" t="s">
        <v>136</v>
      </c>
      <c r="C78" s="373">
        <v>2203903.4273909847</v>
      </c>
      <c r="D78" s="373">
        <v>2284879.3790976689</v>
      </c>
      <c r="E78" s="373">
        <v>80975.951706684195</v>
      </c>
      <c r="F78" s="373">
        <v>4488782.8064886536</v>
      </c>
      <c r="G78" s="373">
        <v>1829861.90816411</v>
      </c>
      <c r="H78" s="373">
        <v>455017.47093355889</v>
      </c>
      <c r="I78" s="373">
        <v>204377.52216946892</v>
      </c>
      <c r="J78" s="373">
        <v>50.90198117393463</v>
      </c>
      <c r="K78" s="373">
        <v>80.085711521749928</v>
      </c>
      <c r="L78" s="373">
        <v>8.9447838708308751</v>
      </c>
      <c r="M78" s="373">
        <v>13.331257215432194</v>
      </c>
      <c r="N78" s="373">
        <v>19.247352446159276</v>
      </c>
      <c r="O78" s="518"/>
      <c r="P78" s="106"/>
      <c r="Q78" s="107"/>
    </row>
    <row r="79" spans="1:17">
      <c r="A79" s="108"/>
      <c r="B79" s="373" t="s">
        <v>137</v>
      </c>
      <c r="C79" s="373">
        <v>1934419.1992266809</v>
      </c>
      <c r="D79" s="373">
        <v>1786236.2049598999</v>
      </c>
      <c r="E79" s="373">
        <v>-148182.99426678102</v>
      </c>
      <c r="F79" s="373">
        <v>3720655.4041865808</v>
      </c>
      <c r="G79" s="373">
        <v>1390806.9148951999</v>
      </c>
      <c r="H79" s="373">
        <v>395429.29006469995</v>
      </c>
      <c r="I79" s="373">
        <v>197245.48011065996</v>
      </c>
      <c r="J79" s="373">
        <v>48.008643932732369</v>
      </c>
      <c r="K79" s="373">
        <v>77.862430009721066</v>
      </c>
      <c r="L79" s="373">
        <v>11.042519436285193</v>
      </c>
      <c r="M79" s="373">
        <v>-12.227587870459617</v>
      </c>
      <c r="N79" s="373">
        <v>-21.823610414598352</v>
      </c>
      <c r="O79" s="518"/>
      <c r="P79" s="106"/>
      <c r="Q79" s="107"/>
    </row>
    <row r="80" spans="1:17">
      <c r="A80" s="108"/>
      <c r="B80" s="373" t="s">
        <v>138</v>
      </c>
      <c r="C80" s="373">
        <v>2645166.164524198</v>
      </c>
      <c r="D80" s="373">
        <v>1887512.453980543</v>
      </c>
      <c r="E80" s="373">
        <v>-757653.71054365509</v>
      </c>
      <c r="F80" s="373">
        <v>4532678.6185047412</v>
      </c>
      <c r="G80" s="373">
        <v>1466062.7807437</v>
      </c>
      <c r="H80" s="373">
        <v>421449.67323684297</v>
      </c>
      <c r="I80" s="373">
        <v>211501.22926025302</v>
      </c>
      <c r="J80" s="373">
        <v>41.642318214989693</v>
      </c>
      <c r="K80" s="373">
        <v>77.67168781599004</v>
      </c>
      <c r="L80" s="373">
        <v>11.205289205600826</v>
      </c>
      <c r="M80" s="373">
        <v>36.742137670141567</v>
      </c>
      <c r="N80" s="373">
        <v>5.6698128018806262</v>
      </c>
      <c r="O80" s="518"/>
      <c r="P80" s="106"/>
      <c r="Q80" s="107"/>
    </row>
    <row r="81" spans="1:17">
      <c r="A81" s="108"/>
      <c r="B81" s="373" t="s">
        <v>139</v>
      </c>
      <c r="C81" s="373">
        <v>1722363.391956975</v>
      </c>
      <c r="D81" s="373">
        <v>2761381.5481257727</v>
      </c>
      <c r="E81" s="373">
        <v>1039018.1561687978</v>
      </c>
      <c r="F81" s="373">
        <v>4483744.9400827475</v>
      </c>
      <c r="G81" s="373">
        <v>2148838.0765373898</v>
      </c>
      <c r="H81" s="373">
        <v>612543.47158838296</v>
      </c>
      <c r="I81" s="373">
        <v>292880.82910015341</v>
      </c>
      <c r="J81" s="373">
        <v>61.586499344336289</v>
      </c>
      <c r="K81" s="373">
        <v>77.817499649618014</v>
      </c>
      <c r="L81" s="373">
        <v>10.60631513594852</v>
      </c>
      <c r="M81" s="373">
        <v>-34.88638199533348</v>
      </c>
      <c r="N81" s="373">
        <v>46.297394875585702</v>
      </c>
      <c r="O81" s="518"/>
      <c r="P81" s="106"/>
      <c r="Q81" s="107"/>
    </row>
    <row r="82" spans="1:17">
      <c r="A82" s="108"/>
      <c r="B82" s="373" t="s">
        <v>140</v>
      </c>
      <c r="C82" s="373">
        <v>2864333.552654</v>
      </c>
      <c r="D82" s="373">
        <v>3016388.8801970631</v>
      </c>
      <c r="E82" s="373">
        <v>152055.32754306309</v>
      </c>
      <c r="F82" s="373">
        <v>5880722.4328510631</v>
      </c>
      <c r="G82" s="373">
        <v>2452245.1840205002</v>
      </c>
      <c r="H82" s="373">
        <v>564143.69617656292</v>
      </c>
      <c r="I82" s="373">
        <v>267511.26554476283</v>
      </c>
      <c r="J82" s="373">
        <v>51.292828638652011</v>
      </c>
      <c r="K82" s="373">
        <v>81.297381783886337</v>
      </c>
      <c r="L82" s="373">
        <v>8.8685934131704567</v>
      </c>
      <c r="M82" s="373">
        <v>66.302510029518302</v>
      </c>
      <c r="N82" s="373">
        <v>9.2347735228538408</v>
      </c>
      <c r="O82" s="518"/>
      <c r="P82" s="106"/>
      <c r="Q82" s="107"/>
    </row>
    <row r="83" spans="1:17">
      <c r="A83" s="108"/>
      <c r="B83" s="373" t="s">
        <v>141</v>
      </c>
      <c r="C83" s="373">
        <v>3485482.7246208619</v>
      </c>
      <c r="D83" s="373">
        <v>3462597.6834060261</v>
      </c>
      <c r="E83" s="373">
        <v>-22885.04121483583</v>
      </c>
      <c r="F83" s="373">
        <v>6948080.408026888</v>
      </c>
      <c r="G83" s="373">
        <v>2826538.6425026003</v>
      </c>
      <c r="H83" s="373">
        <v>636059.04090342578</v>
      </c>
      <c r="I83" s="373">
        <v>234170.96134572569</v>
      </c>
      <c r="J83" s="373">
        <v>49.835313929381151</v>
      </c>
      <c r="K83" s="373">
        <v>81.630582035226269</v>
      </c>
      <c r="L83" s="373">
        <v>6.7628694626567354</v>
      </c>
      <c r="M83" s="373">
        <v>21.685643817261607</v>
      </c>
      <c r="N83" s="373">
        <v>14.792814220287532</v>
      </c>
      <c r="O83" s="518"/>
      <c r="P83" s="106"/>
      <c r="Q83" s="107"/>
    </row>
    <row r="84" spans="1:17">
      <c r="A84" s="108"/>
      <c r="B84" s="373" t="s">
        <v>142</v>
      </c>
      <c r="C84" s="373">
        <v>2691420.8221321548</v>
      </c>
      <c r="D84" s="373">
        <v>3867617.2869850649</v>
      </c>
      <c r="E84" s="373">
        <v>1176196.46485291</v>
      </c>
      <c r="F84" s="373">
        <v>6559038.1091172192</v>
      </c>
      <c r="G84" s="373">
        <v>3256828.3681930001</v>
      </c>
      <c r="H84" s="373">
        <v>610788.91879206477</v>
      </c>
      <c r="I84" s="373">
        <v>181340.25833520433</v>
      </c>
      <c r="J84" s="373">
        <v>58.966226794886047</v>
      </c>
      <c r="K84" s="373">
        <v>84.207617417384256</v>
      </c>
      <c r="L84" s="373">
        <v>4.6886815545434963</v>
      </c>
      <c r="M84" s="373">
        <v>-22.781977855738251</v>
      </c>
      <c r="N84" s="373">
        <v>11.696987077650798</v>
      </c>
      <c r="O84" s="518"/>
      <c r="P84" s="106"/>
      <c r="Q84" s="107"/>
    </row>
    <row r="85" spans="1:17">
      <c r="A85" s="108"/>
      <c r="B85" s="373" t="s">
        <v>143</v>
      </c>
      <c r="C85" s="373">
        <v>8512239.9327612985</v>
      </c>
      <c r="D85" s="373">
        <v>4141072.8960354924</v>
      </c>
      <c r="E85" s="373">
        <v>-4371167.0367258061</v>
      </c>
      <c r="F85" s="373">
        <v>12653312.828796791</v>
      </c>
      <c r="G85" s="373">
        <v>3560711.4223710001</v>
      </c>
      <c r="H85" s="373">
        <v>580361.47366449237</v>
      </c>
      <c r="I85" s="373">
        <v>290144.00799743179</v>
      </c>
      <c r="J85" s="373">
        <v>32.727183402998726</v>
      </c>
      <c r="K85" s="373">
        <v>85.98523889255587</v>
      </c>
      <c r="L85" s="373">
        <v>7.0064936136527507</v>
      </c>
      <c r="M85" s="373">
        <v>216.27309496765599</v>
      </c>
      <c r="N85" s="373">
        <v>7.0703895644130617</v>
      </c>
      <c r="O85" s="518"/>
      <c r="P85" s="106"/>
      <c r="Q85" s="107"/>
    </row>
    <row r="86" spans="1:17">
      <c r="A86" s="108"/>
      <c r="B86" s="373" t="s">
        <v>144</v>
      </c>
      <c r="C86" s="373">
        <v>3014709.1602801839</v>
      </c>
      <c r="D86" s="373">
        <v>4267979.9982961006</v>
      </c>
      <c r="E86" s="373">
        <v>1253270.8380159168</v>
      </c>
      <c r="F86" s="373">
        <v>7282689.1585762845</v>
      </c>
      <c r="G86" s="373">
        <v>3345174.3979180199</v>
      </c>
      <c r="H86" s="373">
        <v>922805.60037808074</v>
      </c>
      <c r="I86" s="373">
        <v>413042.87634152919</v>
      </c>
      <c r="J86" s="373">
        <v>58.604450984565446</v>
      </c>
      <c r="K86" s="373">
        <v>78.378399131521448</v>
      </c>
      <c r="L86" s="373">
        <v>9.6777134969336238</v>
      </c>
      <c r="M86" s="373">
        <v>-64.583832409641232</v>
      </c>
      <c r="N86" s="373">
        <v>3.0645947426355211</v>
      </c>
      <c r="O86" s="518"/>
      <c r="P86" s="106"/>
      <c r="Q86" s="107"/>
    </row>
    <row r="87" spans="1:17">
      <c r="A87" s="108"/>
      <c r="B87" s="373" t="s">
        <v>145</v>
      </c>
      <c r="C87" s="373">
        <v>2581381.974809106</v>
      </c>
      <c r="D87" s="373">
        <v>4284566.6089439988</v>
      </c>
      <c r="E87" s="373">
        <v>1703184.6341348928</v>
      </c>
      <c r="F87" s="373">
        <v>6865948.5837531053</v>
      </c>
      <c r="G87" s="373">
        <v>3404818.1130187996</v>
      </c>
      <c r="H87" s="373">
        <v>879748.49592519924</v>
      </c>
      <c r="I87" s="373">
        <v>392243.46913201781</v>
      </c>
      <c r="J87" s="373">
        <v>62.403126919455374</v>
      </c>
      <c r="K87" s="373">
        <v>79.467036547203378</v>
      </c>
      <c r="L87" s="373">
        <v>9.1547991881655584</v>
      </c>
      <c r="M87" s="373">
        <v>-14.373764181975185</v>
      </c>
      <c r="N87" s="373">
        <v>0.38862906233206379</v>
      </c>
      <c r="O87" s="518"/>
      <c r="P87" s="106"/>
      <c r="Q87" s="107"/>
    </row>
    <row r="88" spans="1:17" ht="21.75" customHeight="1">
      <c r="C88" s="503"/>
      <c r="D88" s="503"/>
      <c r="E88" s="112"/>
      <c r="F88" s="112"/>
      <c r="G88" s="112"/>
      <c r="H88" s="112"/>
      <c r="I88" s="112"/>
    </row>
    <row r="89" spans="1:17" ht="21.75" customHeight="1">
      <c r="B89" s="111" t="s">
        <v>614</v>
      </c>
      <c r="C89" s="112"/>
      <c r="D89" s="112"/>
      <c r="E89" s="112"/>
      <c r="F89" s="112"/>
      <c r="G89" s="112"/>
      <c r="H89" s="112"/>
      <c r="I89" s="112"/>
    </row>
    <row r="90" spans="1:17" ht="21.75" customHeight="1">
      <c r="C90" s="112"/>
      <c r="D90" s="112"/>
      <c r="E90" s="112"/>
      <c r="F90" s="112"/>
      <c r="G90" s="112"/>
      <c r="H90" s="112"/>
      <c r="I90" s="112"/>
    </row>
    <row r="91" spans="1:17" ht="18" customHeight="1">
      <c r="B91" s="88"/>
      <c r="C91" s="112"/>
      <c r="D91" s="112"/>
      <c r="E91" s="116"/>
      <c r="G91" s="112"/>
      <c r="I91" s="112"/>
    </row>
    <row r="92" spans="1:17" ht="42" customHeight="1">
      <c r="B92" s="117"/>
      <c r="C92" s="112"/>
      <c r="D92" s="112"/>
      <c r="E92" s="112"/>
      <c r="G92" s="112"/>
      <c r="I92" s="112"/>
    </row>
    <row r="93" spans="1:17">
      <c r="C93" s="112"/>
      <c r="D93" s="112"/>
      <c r="G93" s="112"/>
      <c r="I93" s="112"/>
    </row>
    <row r="94" spans="1:17">
      <c r="G94" s="112"/>
      <c r="I94" s="112"/>
    </row>
    <row r="95" spans="1:17">
      <c r="G95" s="112"/>
    </row>
    <row r="96" spans="1:17">
      <c r="G96" s="112"/>
    </row>
    <row r="97" spans="7:7">
      <c r="G97" s="112"/>
    </row>
    <row r="98" spans="7:7">
      <c r="G98" s="112"/>
    </row>
    <row r="99" spans="7:7">
      <c r="G99" s="112"/>
    </row>
    <row r="100" spans="7:7">
      <c r="G100" s="112"/>
    </row>
    <row r="101" spans="7:7">
      <c r="G101" s="112"/>
    </row>
    <row r="102" spans="7:7">
      <c r="G102" s="112"/>
    </row>
    <row r="103" spans="7:7">
      <c r="G103" s="112"/>
    </row>
    <row r="104" spans="7:7">
      <c r="G104" s="112"/>
    </row>
    <row r="105" spans="7:7">
      <c r="G105" s="112"/>
    </row>
    <row r="106" spans="7:7">
      <c r="G106" s="112"/>
    </row>
    <row r="107" spans="7:7">
      <c r="G107" s="112"/>
    </row>
    <row r="108" spans="7:7">
      <c r="G108" s="112"/>
    </row>
    <row r="109" spans="7:7">
      <c r="G109" s="112"/>
    </row>
    <row r="110" spans="7:7">
      <c r="G110" s="112"/>
    </row>
    <row r="111" spans="7:7">
      <c r="G111" s="112"/>
    </row>
    <row r="112" spans="7:7">
      <c r="G112" s="112"/>
    </row>
    <row r="113" spans="7:7">
      <c r="G113" s="112"/>
    </row>
    <row r="114" spans="7:7">
      <c r="G114" s="112"/>
    </row>
    <row r="115" spans="7:7">
      <c r="G115" s="112"/>
    </row>
    <row r="116" spans="7:7">
      <c r="G116" s="112"/>
    </row>
    <row r="117" spans="7:7">
      <c r="G117" s="112"/>
    </row>
    <row r="118" spans="7:7">
      <c r="G118" s="112"/>
    </row>
    <row r="119" spans="7:7">
      <c r="G119" s="112"/>
    </row>
    <row r="120" spans="7:7">
      <c r="G120" s="112"/>
    </row>
    <row r="121" spans="7:7">
      <c r="G121" s="112"/>
    </row>
    <row r="122" spans="7:7">
      <c r="G122" s="112"/>
    </row>
    <row r="123" spans="7:7">
      <c r="G123" s="112"/>
    </row>
  </sheetData>
  <mergeCells count="1">
    <mergeCell ref="A1:N1"/>
  </mergeCells>
  <phoneticPr fontId="5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3"/>
  <sheetViews>
    <sheetView workbookViewId="0">
      <selection activeCell="B5" sqref="B5"/>
    </sheetView>
  </sheetViews>
  <sheetFormatPr defaultColWidth="8.88671875" defaultRowHeight="17.399999999999999"/>
  <cols>
    <col min="1" max="1" width="4.109375" bestFit="1" customWidth="1"/>
    <col min="2" max="2" width="69.109375" bestFit="1" customWidth="1"/>
    <col min="3" max="3" width="27.33203125" style="141" bestFit="1" customWidth="1"/>
    <col min="4" max="4" width="26.33203125" style="141" customWidth="1"/>
    <col min="5" max="7" width="27" style="141" customWidth="1"/>
    <col min="8" max="8" width="25.33203125" style="14" bestFit="1" customWidth="1"/>
    <col min="9" max="12" width="25.109375" style="14" bestFit="1" customWidth="1"/>
    <col min="13" max="13" width="19.33203125" style="14" customWidth="1"/>
  </cols>
  <sheetData>
    <row r="1" spans="1:13" ht="18">
      <c r="A1" s="548" t="s">
        <v>371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120"/>
    </row>
    <row r="2" spans="1:13" ht="18">
      <c r="A2" s="121"/>
      <c r="B2" s="121"/>
      <c r="C2" s="122">
        <v>2019</v>
      </c>
      <c r="D2" s="122">
        <v>2020</v>
      </c>
      <c r="E2" s="122">
        <v>2021</v>
      </c>
      <c r="F2" s="122">
        <v>2022</v>
      </c>
      <c r="G2" s="122">
        <v>2023</v>
      </c>
      <c r="H2" s="123" t="s">
        <v>372</v>
      </c>
      <c r="I2" s="123" t="s">
        <v>373</v>
      </c>
      <c r="J2" s="123" t="s">
        <v>374</v>
      </c>
      <c r="K2" s="123" t="s">
        <v>375</v>
      </c>
      <c r="L2" s="123" t="s">
        <v>376</v>
      </c>
      <c r="M2" s="120"/>
    </row>
    <row r="3" spans="1:13" ht="30">
      <c r="A3" s="121"/>
      <c r="B3" s="121" t="s">
        <v>150</v>
      </c>
      <c r="C3" s="124"/>
      <c r="D3" s="125"/>
      <c r="E3" s="126"/>
      <c r="F3" s="126"/>
      <c r="G3" s="373"/>
      <c r="H3" s="127"/>
      <c r="I3" s="127"/>
      <c r="J3" s="127"/>
      <c r="K3" s="127"/>
      <c r="L3" s="373"/>
      <c r="M3" s="128"/>
    </row>
    <row r="4" spans="1:13" ht="18">
      <c r="A4" s="121">
        <v>1</v>
      </c>
      <c r="B4" s="121" t="s">
        <v>151</v>
      </c>
      <c r="C4" s="126">
        <v>422943.69073428196</v>
      </c>
      <c r="D4" s="126">
        <v>454519.49752600002</v>
      </c>
      <c r="E4" s="126">
        <v>551225.96481999999</v>
      </c>
      <c r="F4" s="126">
        <v>549643.085907</v>
      </c>
      <c r="G4" s="373">
        <v>597473.381483</v>
      </c>
      <c r="H4" s="126">
        <v>102064.76024033201</v>
      </c>
      <c r="I4" s="129">
        <v>87214.197241999995</v>
      </c>
      <c r="J4" s="129">
        <v>126551.62417900001</v>
      </c>
      <c r="K4" s="129">
        <v>121196.960603</v>
      </c>
      <c r="L4" s="373">
        <v>176056.45749</v>
      </c>
      <c r="M4" s="130"/>
    </row>
    <row r="5" spans="1:13" ht="18">
      <c r="A5" s="121">
        <v>2</v>
      </c>
      <c r="B5" s="121" t="s">
        <v>152</v>
      </c>
      <c r="C5" s="126">
        <v>585882.69928902003</v>
      </c>
      <c r="D5" s="126">
        <v>749386.85484100005</v>
      </c>
      <c r="E5" s="126">
        <v>1351406.417473</v>
      </c>
      <c r="F5" s="126">
        <v>1313469.3561760001</v>
      </c>
      <c r="G5" s="373">
        <v>1629759.274952</v>
      </c>
      <c r="H5" s="126">
        <v>143207.14921912999</v>
      </c>
      <c r="I5" s="129">
        <v>216374.77572899999</v>
      </c>
      <c r="J5" s="129">
        <v>484641.83185000002</v>
      </c>
      <c r="K5" s="129">
        <v>285045.24972299999</v>
      </c>
      <c r="L5" s="373">
        <v>522495.26216500002</v>
      </c>
      <c r="M5" s="130"/>
    </row>
    <row r="6" spans="1:13" ht="18">
      <c r="A6" s="121">
        <v>3</v>
      </c>
      <c r="B6" s="121" t="s">
        <v>153</v>
      </c>
      <c r="C6" s="126">
        <v>84277.111928419006</v>
      </c>
      <c r="D6" s="126">
        <v>119809.029932</v>
      </c>
      <c r="E6" s="126">
        <v>262284.39087900001</v>
      </c>
      <c r="F6" s="126">
        <v>165868.280413</v>
      </c>
      <c r="G6" s="373">
        <v>214600.12106500001</v>
      </c>
      <c r="H6" s="126">
        <v>22375.945828810003</v>
      </c>
      <c r="I6" s="129">
        <v>30703.362700999998</v>
      </c>
      <c r="J6" s="129">
        <v>96356.049123000004</v>
      </c>
      <c r="K6" s="129">
        <v>67742.577772999997</v>
      </c>
      <c r="L6" s="373">
        <v>57574.639201999998</v>
      </c>
      <c r="M6" s="130"/>
    </row>
    <row r="7" spans="1:13" ht="18">
      <c r="A7" s="121">
        <v>4</v>
      </c>
      <c r="B7" s="121" t="s">
        <v>154</v>
      </c>
      <c r="C7" s="126">
        <v>676364.2452349969</v>
      </c>
      <c r="D7" s="126">
        <v>594083.16800199996</v>
      </c>
      <c r="E7" s="126">
        <v>903476.95534300001</v>
      </c>
      <c r="F7" s="126">
        <v>976579.81648200005</v>
      </c>
      <c r="G7" s="373">
        <v>1514538.9580590001</v>
      </c>
      <c r="H7" s="126">
        <v>172296.21904152</v>
      </c>
      <c r="I7" s="129">
        <v>191389.12240600001</v>
      </c>
      <c r="J7" s="129">
        <v>248502.767261</v>
      </c>
      <c r="K7" s="129">
        <v>243658.59342700001</v>
      </c>
      <c r="L7" s="373">
        <v>505877.843131</v>
      </c>
      <c r="M7" s="130"/>
    </row>
    <row r="8" spans="1:13" ht="18">
      <c r="A8" s="121">
        <v>5</v>
      </c>
      <c r="B8" s="121" t="s">
        <v>155</v>
      </c>
      <c r="C8" s="126">
        <v>2718829.7384486403</v>
      </c>
      <c r="D8" s="126">
        <v>2965201.7397790002</v>
      </c>
      <c r="E8" s="126">
        <v>6563003.4679749198</v>
      </c>
      <c r="F8" s="126">
        <v>10251333.439523535</v>
      </c>
      <c r="G8" s="373">
        <v>12191990.818956634</v>
      </c>
      <c r="H8" s="126">
        <v>867722.004091535</v>
      </c>
      <c r="I8" s="129">
        <v>790236.90887199994</v>
      </c>
      <c r="J8" s="129">
        <v>1728054.851186</v>
      </c>
      <c r="K8" s="129">
        <v>1910355.1091667849</v>
      </c>
      <c r="L8" s="373">
        <v>3401439.6559095918</v>
      </c>
      <c r="M8" s="130"/>
    </row>
    <row r="9" spans="1:13" ht="18">
      <c r="A9" s="121">
        <v>6</v>
      </c>
      <c r="B9" s="121" t="s">
        <v>156</v>
      </c>
      <c r="C9" s="126">
        <v>1388030.85758295</v>
      </c>
      <c r="D9" s="126">
        <v>1456617.8964219999</v>
      </c>
      <c r="E9" s="126">
        <v>1799433.241627</v>
      </c>
      <c r="F9" s="126">
        <v>2215190.6416449999</v>
      </c>
      <c r="G9" s="373">
        <v>2333441.7963930001</v>
      </c>
      <c r="H9" s="126">
        <v>433415.09468847496</v>
      </c>
      <c r="I9" s="129">
        <v>515259.74832999997</v>
      </c>
      <c r="J9" s="129">
        <v>460202.54105399997</v>
      </c>
      <c r="K9" s="129">
        <v>482055.59140600002</v>
      </c>
      <c r="L9" s="373">
        <v>732267.22389799997</v>
      </c>
      <c r="M9" s="130"/>
    </row>
    <row r="10" spans="1:13" ht="18">
      <c r="A10" s="121">
        <v>7</v>
      </c>
      <c r="B10" s="121" t="s">
        <v>157</v>
      </c>
      <c r="C10" s="126">
        <v>695205.24339200405</v>
      </c>
      <c r="D10" s="126">
        <v>609211.14827200002</v>
      </c>
      <c r="E10" s="126">
        <v>1161272.635921</v>
      </c>
      <c r="F10" s="126">
        <v>1186872.705176</v>
      </c>
      <c r="G10" s="373">
        <v>1299377.834247</v>
      </c>
      <c r="H10" s="126">
        <v>158436.84366499999</v>
      </c>
      <c r="I10" s="129">
        <v>158707.932164</v>
      </c>
      <c r="J10" s="129">
        <v>379621.746537</v>
      </c>
      <c r="K10" s="129">
        <v>246020.42897099999</v>
      </c>
      <c r="L10" s="373">
        <v>438579.04404499999</v>
      </c>
      <c r="M10" s="130"/>
    </row>
    <row r="11" spans="1:13" ht="18">
      <c r="A11" s="121">
        <v>8</v>
      </c>
      <c r="B11" s="121" t="s">
        <v>158</v>
      </c>
      <c r="C11" s="126">
        <v>23342.733027424001</v>
      </c>
      <c r="D11" s="126">
        <v>29692.971720000001</v>
      </c>
      <c r="E11" s="126">
        <v>36099.356984999999</v>
      </c>
      <c r="F11" s="126">
        <v>59555.082733000003</v>
      </c>
      <c r="G11" s="373">
        <v>89686.614877999993</v>
      </c>
      <c r="H11" s="126">
        <v>8638.7526014239993</v>
      </c>
      <c r="I11" s="129">
        <v>6972.9244660000004</v>
      </c>
      <c r="J11" s="129">
        <v>11082.675147</v>
      </c>
      <c r="K11" s="129">
        <v>16108.359807000001</v>
      </c>
      <c r="L11" s="373">
        <v>30063.182886999999</v>
      </c>
      <c r="M11" s="130"/>
    </row>
    <row r="12" spans="1:13" ht="18">
      <c r="A12" s="121">
        <v>9</v>
      </c>
      <c r="B12" s="121" t="s">
        <v>159</v>
      </c>
      <c r="C12" s="126">
        <v>39095.224540000003</v>
      </c>
      <c r="D12" s="126">
        <v>51499.727448999998</v>
      </c>
      <c r="E12" s="126">
        <v>59339.877505999997</v>
      </c>
      <c r="F12" s="126">
        <v>105609.779738</v>
      </c>
      <c r="G12" s="373">
        <v>175120.88625800001</v>
      </c>
      <c r="H12" s="126">
        <v>9845.6249210000005</v>
      </c>
      <c r="I12" s="129">
        <v>18837.365892000002</v>
      </c>
      <c r="J12" s="129">
        <v>14581.656734</v>
      </c>
      <c r="K12" s="129">
        <v>20659.858472</v>
      </c>
      <c r="L12" s="373">
        <v>56321.573645999997</v>
      </c>
      <c r="M12" s="130"/>
    </row>
    <row r="13" spans="1:13" ht="18">
      <c r="A13" s="121">
        <v>10</v>
      </c>
      <c r="B13" s="121" t="s">
        <v>160</v>
      </c>
      <c r="C13" s="126">
        <v>491108.50575431599</v>
      </c>
      <c r="D13" s="126">
        <v>188638.79523700001</v>
      </c>
      <c r="E13" s="126">
        <v>328923.40491099999</v>
      </c>
      <c r="F13" s="126">
        <v>412234.11222299997</v>
      </c>
      <c r="G13" s="373">
        <v>573119.68760299997</v>
      </c>
      <c r="H13" s="126">
        <v>315023.37295081001</v>
      </c>
      <c r="I13" s="129">
        <v>38758.825846</v>
      </c>
      <c r="J13" s="129">
        <v>108559.052178</v>
      </c>
      <c r="K13" s="129">
        <v>84027.005036000002</v>
      </c>
      <c r="L13" s="373">
        <v>180578.83915000001</v>
      </c>
      <c r="M13" s="130"/>
    </row>
    <row r="14" spans="1:13" ht="18">
      <c r="A14" s="121">
        <v>11</v>
      </c>
      <c r="B14" s="121" t="s">
        <v>161</v>
      </c>
      <c r="C14" s="126">
        <v>220468.041565108</v>
      </c>
      <c r="D14" s="126">
        <v>182534.16269200001</v>
      </c>
      <c r="E14" s="126">
        <v>278767.270923</v>
      </c>
      <c r="F14" s="126">
        <v>365463.11739199999</v>
      </c>
      <c r="G14" s="373">
        <v>377080.44042699999</v>
      </c>
      <c r="H14" s="126">
        <v>45494.907564449</v>
      </c>
      <c r="I14" s="129">
        <v>58685.349545999998</v>
      </c>
      <c r="J14" s="129">
        <v>78782.009145000004</v>
      </c>
      <c r="K14" s="129">
        <v>75636.130439999994</v>
      </c>
      <c r="L14" s="373">
        <v>126701.644713</v>
      </c>
      <c r="M14" s="130"/>
    </row>
    <row r="15" spans="1:13" ht="18">
      <c r="A15" s="121">
        <v>12</v>
      </c>
      <c r="B15" s="121" t="s">
        <v>162</v>
      </c>
      <c r="C15" s="126">
        <v>39632.665357603997</v>
      </c>
      <c r="D15" s="126">
        <v>23479.477274000001</v>
      </c>
      <c r="E15" s="126">
        <v>25845.560185999999</v>
      </c>
      <c r="F15" s="126">
        <v>25233.645226000001</v>
      </c>
      <c r="G15" s="373">
        <v>28211.057141000001</v>
      </c>
      <c r="H15" s="126">
        <v>9785.6495408789997</v>
      </c>
      <c r="I15" s="129">
        <v>5349.0173809999997</v>
      </c>
      <c r="J15" s="129">
        <v>7255.0646360000001</v>
      </c>
      <c r="K15" s="129">
        <v>5116.7951089999997</v>
      </c>
      <c r="L15" s="373">
        <v>11775.955934</v>
      </c>
      <c r="M15" s="130"/>
    </row>
    <row r="16" spans="1:13" ht="18">
      <c r="A16" s="121">
        <v>13</v>
      </c>
      <c r="B16" s="121" t="s">
        <v>163</v>
      </c>
      <c r="C16" s="126">
        <v>606902.57214918011</v>
      </c>
      <c r="D16" s="126">
        <v>71439.648652999997</v>
      </c>
      <c r="E16" s="126">
        <v>100988.289986</v>
      </c>
      <c r="F16" s="126">
        <v>117187.15794999999</v>
      </c>
      <c r="G16" s="373">
        <v>185552.874449</v>
      </c>
      <c r="H16" s="126">
        <v>21598.457416000001</v>
      </c>
      <c r="I16" s="129">
        <v>16573.516406999999</v>
      </c>
      <c r="J16" s="129">
        <v>28808.975815000002</v>
      </c>
      <c r="K16" s="129">
        <v>30375.228953999998</v>
      </c>
      <c r="L16" s="373">
        <v>67709.409669000001</v>
      </c>
      <c r="M16" s="130"/>
    </row>
    <row r="17" spans="1:13" ht="18">
      <c r="A17" s="121">
        <v>14</v>
      </c>
      <c r="B17" s="121" t="s">
        <v>164</v>
      </c>
      <c r="C17" s="126">
        <v>1561.4106999999999</v>
      </c>
      <c r="D17" s="126">
        <v>1296.4886739999999</v>
      </c>
      <c r="E17" s="126">
        <v>1287.984831</v>
      </c>
      <c r="F17" s="126">
        <v>274533.65804200002</v>
      </c>
      <c r="G17" s="373">
        <v>233359.035198</v>
      </c>
      <c r="H17" s="126">
        <v>289.92254500000001</v>
      </c>
      <c r="I17" s="129">
        <v>262.16189100000003</v>
      </c>
      <c r="J17" s="129">
        <v>432.21642800000001</v>
      </c>
      <c r="K17" s="129">
        <v>70733.267777000001</v>
      </c>
      <c r="L17" s="373">
        <v>63552.087175000001</v>
      </c>
      <c r="M17" s="130"/>
    </row>
    <row r="18" spans="1:13" ht="18">
      <c r="A18" s="121">
        <v>15</v>
      </c>
      <c r="B18" s="121" t="s">
        <v>165</v>
      </c>
      <c r="C18" s="126">
        <v>784976.54605467198</v>
      </c>
      <c r="D18" s="126">
        <v>672496.86519599997</v>
      </c>
      <c r="E18" s="126">
        <v>1060164.240798</v>
      </c>
      <c r="F18" s="126">
        <v>851393.90260599996</v>
      </c>
      <c r="G18" s="373">
        <v>968078.96869699995</v>
      </c>
      <c r="H18" s="126">
        <v>217627.86838746301</v>
      </c>
      <c r="I18" s="129">
        <v>141816.86199899999</v>
      </c>
      <c r="J18" s="129">
        <v>324366.19669000001</v>
      </c>
      <c r="K18" s="129">
        <v>229836.62584299999</v>
      </c>
      <c r="L18" s="373">
        <v>329599.83538100001</v>
      </c>
      <c r="M18" s="130"/>
    </row>
    <row r="19" spans="1:13" ht="18">
      <c r="A19" s="121">
        <v>16</v>
      </c>
      <c r="B19" s="121" t="s">
        <v>166</v>
      </c>
      <c r="C19" s="126">
        <v>4541153.0989242503</v>
      </c>
      <c r="D19" s="126">
        <v>3029165.9173380001</v>
      </c>
      <c r="E19" s="126">
        <v>4195174.5624169996</v>
      </c>
      <c r="F19" s="126">
        <v>4336996.3661719998</v>
      </c>
      <c r="G19" s="373">
        <v>5043325.4320449997</v>
      </c>
      <c r="H19" s="126">
        <v>1188554.753220231</v>
      </c>
      <c r="I19" s="129">
        <v>817141.77966799994</v>
      </c>
      <c r="J19" s="129">
        <v>1225723.199269</v>
      </c>
      <c r="K19" s="129">
        <v>949407.98193100002</v>
      </c>
      <c r="L19" s="373">
        <v>1559454.4769989999</v>
      </c>
      <c r="M19" s="130"/>
    </row>
    <row r="20" spans="1:13" ht="18">
      <c r="A20" s="121">
        <v>17</v>
      </c>
      <c r="B20" s="121" t="s">
        <v>167</v>
      </c>
      <c r="C20" s="126">
        <v>2351983.4168867301</v>
      </c>
      <c r="D20" s="126">
        <v>1149412.316784</v>
      </c>
      <c r="E20" s="126">
        <v>1555881.2140919999</v>
      </c>
      <c r="F20" s="126">
        <v>1680757.481866</v>
      </c>
      <c r="G20" s="373">
        <v>7800839.8847599998</v>
      </c>
      <c r="H20" s="126">
        <v>680932.60417105199</v>
      </c>
      <c r="I20" s="129">
        <v>327189.41896500002</v>
      </c>
      <c r="J20" s="129">
        <v>431402.760373</v>
      </c>
      <c r="K20" s="129">
        <v>357663.99653200002</v>
      </c>
      <c r="L20" s="373">
        <v>5710310.0045180004</v>
      </c>
      <c r="M20" s="130"/>
    </row>
    <row r="21" spans="1:13" ht="18">
      <c r="A21" s="121">
        <v>18</v>
      </c>
      <c r="B21" s="121" t="s">
        <v>168</v>
      </c>
      <c r="C21" s="126">
        <v>1209951.0626922098</v>
      </c>
      <c r="D21" s="126">
        <v>263963.306882</v>
      </c>
      <c r="E21" s="126">
        <v>446706.80413499998</v>
      </c>
      <c r="F21" s="126">
        <v>522958.244641</v>
      </c>
      <c r="G21" s="373">
        <v>363906.05835599999</v>
      </c>
      <c r="H21" s="126">
        <v>936045.25580799999</v>
      </c>
      <c r="I21" s="129">
        <v>68216.580220000003</v>
      </c>
      <c r="J21" s="129">
        <v>143258.76538600001</v>
      </c>
      <c r="K21" s="129">
        <v>120310.43838199999</v>
      </c>
      <c r="L21" s="373">
        <v>83007.312560000006</v>
      </c>
      <c r="M21" s="130"/>
    </row>
    <row r="22" spans="1:13" ht="18">
      <c r="A22" s="131">
        <v>19</v>
      </c>
      <c r="B22" s="121" t="s">
        <v>169</v>
      </c>
      <c r="C22" s="126">
        <v>12773.827749</v>
      </c>
      <c r="D22" s="126">
        <v>29236.391164000001</v>
      </c>
      <c r="E22" s="126">
        <v>72497.135401000007</v>
      </c>
      <c r="F22" s="126">
        <v>28239.038345000001</v>
      </c>
      <c r="G22" s="373">
        <v>127162.180402</v>
      </c>
      <c r="H22" s="126">
        <v>798.97922200000005</v>
      </c>
      <c r="I22" s="129">
        <v>663.596585</v>
      </c>
      <c r="J22" s="129">
        <v>9319.6592930000006</v>
      </c>
      <c r="K22" s="129">
        <v>4059.8920450000001</v>
      </c>
      <c r="L22" s="373">
        <v>1986.129105</v>
      </c>
      <c r="M22" s="130"/>
    </row>
    <row r="23" spans="1:13" ht="18">
      <c r="A23" s="121">
        <v>20</v>
      </c>
      <c r="B23" s="121" t="s">
        <v>170</v>
      </c>
      <c r="C23" s="126">
        <v>65221.360101640996</v>
      </c>
      <c r="D23" s="126">
        <v>59157.355900000002</v>
      </c>
      <c r="E23" s="126">
        <v>89967.326616000006</v>
      </c>
      <c r="F23" s="126">
        <v>151408.923087</v>
      </c>
      <c r="G23" s="373">
        <v>167307.92363100001</v>
      </c>
      <c r="H23" s="126">
        <v>15427.24676392</v>
      </c>
      <c r="I23" s="129">
        <v>16182.660875</v>
      </c>
      <c r="J23" s="129">
        <v>33018.907789999997</v>
      </c>
      <c r="K23" s="129">
        <v>42798.789364999997</v>
      </c>
      <c r="L23" s="373">
        <v>51619.095067000002</v>
      </c>
      <c r="M23" s="130"/>
    </row>
    <row r="24" spans="1:13" ht="18">
      <c r="A24" s="121">
        <v>21</v>
      </c>
      <c r="B24" s="121" t="s">
        <v>171</v>
      </c>
      <c r="C24" s="126">
        <v>171.01035999999999</v>
      </c>
      <c r="D24" s="126">
        <v>101.048089</v>
      </c>
      <c r="E24" s="126">
        <v>218.849637</v>
      </c>
      <c r="F24" s="126">
        <v>19.574124000000001</v>
      </c>
      <c r="G24" s="373">
        <v>3686.078638</v>
      </c>
      <c r="H24" s="126">
        <v>47.214467999999997</v>
      </c>
      <c r="I24" s="129">
        <v>15.041067</v>
      </c>
      <c r="J24" s="129">
        <v>58.925414000000004</v>
      </c>
      <c r="K24" s="129">
        <v>19.064765000000001</v>
      </c>
      <c r="L24" s="373">
        <v>1361.3952059999999</v>
      </c>
      <c r="M24" s="130"/>
    </row>
    <row r="25" spans="1:13" ht="22.8">
      <c r="A25" s="121">
        <v>22</v>
      </c>
      <c r="B25" s="121" t="s">
        <v>172</v>
      </c>
      <c r="C25" s="126">
        <v>0</v>
      </c>
      <c r="D25" s="126">
        <v>0</v>
      </c>
      <c r="E25" s="126">
        <v>0</v>
      </c>
      <c r="F25" s="126">
        <v>0</v>
      </c>
      <c r="G25" s="373">
        <v>0</v>
      </c>
      <c r="H25" s="126">
        <v>0</v>
      </c>
      <c r="I25" s="129">
        <v>0</v>
      </c>
      <c r="J25" s="129">
        <v>0</v>
      </c>
      <c r="K25" s="129">
        <v>0</v>
      </c>
      <c r="L25" s="373">
        <v>0</v>
      </c>
      <c r="M25" s="132"/>
    </row>
    <row r="26" spans="1:13" ht="18">
      <c r="A26" s="121"/>
      <c r="B26" s="11" t="s">
        <v>173</v>
      </c>
      <c r="C26" s="127">
        <v>16959875.062472444</v>
      </c>
      <c r="D26" s="127">
        <v>12700943.807825997</v>
      </c>
      <c r="E26" s="127">
        <v>20843964.952461921</v>
      </c>
      <c r="F26" s="127">
        <v>25590547.409467533</v>
      </c>
      <c r="G26" s="373">
        <v>35917619.307638638</v>
      </c>
      <c r="H26" s="127">
        <v>5349628.6263550296</v>
      </c>
      <c r="I26" s="127">
        <v>3506551.1482519996</v>
      </c>
      <c r="J26" s="127">
        <v>5940581.4754879996</v>
      </c>
      <c r="K26" s="127">
        <v>5362827.9455277845</v>
      </c>
      <c r="L26" s="373">
        <v>14108331.067850593</v>
      </c>
      <c r="M26" s="130"/>
    </row>
    <row r="27" spans="1:13" ht="18">
      <c r="A27" s="121"/>
      <c r="B27" s="121"/>
      <c r="C27" s="133"/>
      <c r="D27" s="133"/>
      <c r="E27" s="134"/>
      <c r="F27" s="134"/>
      <c r="G27" s="373"/>
      <c r="H27" s="135"/>
      <c r="I27" s="135"/>
      <c r="J27" s="136"/>
      <c r="K27" s="137"/>
      <c r="L27" s="373"/>
      <c r="M27" s="130"/>
    </row>
    <row r="28" spans="1:13" ht="18">
      <c r="A28" s="121"/>
      <c r="B28" s="121" t="s">
        <v>174</v>
      </c>
      <c r="C28" s="138"/>
      <c r="D28" s="138"/>
      <c r="E28" s="138"/>
      <c r="F28" s="138"/>
      <c r="G28" s="373"/>
      <c r="H28" s="139"/>
      <c r="I28" s="139"/>
      <c r="J28" s="139"/>
      <c r="K28" s="139"/>
      <c r="L28" s="373"/>
      <c r="M28" s="130"/>
    </row>
    <row r="29" spans="1:13" ht="18">
      <c r="A29" s="121">
        <v>1</v>
      </c>
      <c r="B29" s="121" t="s">
        <v>151</v>
      </c>
      <c r="C29" s="138">
        <v>2.4937901321581104</v>
      </c>
      <c r="D29" s="138">
        <v>3.5786277335227377</v>
      </c>
      <c r="E29" s="138">
        <v>2.6445350780293539</v>
      </c>
      <c r="F29" s="138">
        <v>2.1478363753315137</v>
      </c>
      <c r="G29" s="373">
        <v>1.663454853078012</v>
      </c>
      <c r="H29" s="138">
        <v>1.9078849649022056</v>
      </c>
      <c r="I29" s="138">
        <v>2.487178813446822</v>
      </c>
      <c r="J29" s="138">
        <v>2.1302901862583106</v>
      </c>
      <c r="K29" s="138">
        <v>2.259944973697499</v>
      </c>
      <c r="L29" s="373">
        <v>1.247890034925458</v>
      </c>
      <c r="M29" s="130"/>
    </row>
    <row r="30" spans="1:13" ht="18">
      <c r="A30" s="121">
        <v>2</v>
      </c>
      <c r="B30" s="121" t="s">
        <v>152</v>
      </c>
      <c r="C30" s="138">
        <v>3.4545224957783915</v>
      </c>
      <c r="D30" s="138">
        <v>5.9002454162441609</v>
      </c>
      <c r="E30" s="138">
        <v>6.4834421884468902</v>
      </c>
      <c r="F30" s="138">
        <v>5.1326348559861836</v>
      </c>
      <c r="G30" s="373">
        <v>4.5374924796460476</v>
      </c>
      <c r="H30" s="138">
        <v>2.6769549668105506</v>
      </c>
      <c r="I30" s="138">
        <v>6.1705866129134286</v>
      </c>
      <c r="J30" s="138">
        <v>8.1581547841693087</v>
      </c>
      <c r="K30" s="138">
        <v>5.3152040792341166</v>
      </c>
      <c r="L30" s="373">
        <v>3.7034519508522012</v>
      </c>
      <c r="M30" s="130"/>
    </row>
    <row r="31" spans="1:13" ht="18">
      <c r="A31" s="121">
        <v>3</v>
      </c>
      <c r="B31" s="121" t="s">
        <v>153</v>
      </c>
      <c r="C31" s="138">
        <v>0.49692059415520795</v>
      </c>
      <c r="D31" s="138">
        <v>0.9433080859563896</v>
      </c>
      <c r="E31" s="138">
        <v>1.2583229317319549</v>
      </c>
      <c r="F31" s="138">
        <v>0.64816229898870792</v>
      </c>
      <c r="G31" s="373">
        <v>0.5974786892943118</v>
      </c>
      <c r="H31" s="138">
        <v>0.41827101265636563</v>
      </c>
      <c r="I31" s="138">
        <v>0.87560002415209282</v>
      </c>
      <c r="J31" s="138">
        <v>1.6219969294350038</v>
      </c>
      <c r="K31" s="138">
        <v>1.2631876029044056</v>
      </c>
      <c r="L31" s="373">
        <v>0.40808965231329453</v>
      </c>
      <c r="M31" s="130"/>
    </row>
    <row r="32" spans="1:13" ht="18">
      <c r="A32" s="121">
        <v>4</v>
      </c>
      <c r="B32" s="121" t="s">
        <v>154</v>
      </c>
      <c r="C32" s="138">
        <v>3.9880261071710699</v>
      </c>
      <c r="D32" s="138">
        <v>4.6774726114128704</v>
      </c>
      <c r="E32" s="138">
        <v>4.3344774250173961</v>
      </c>
      <c r="F32" s="138">
        <v>3.8161739991568235</v>
      </c>
      <c r="G32" s="373">
        <v>4.2167019620281501</v>
      </c>
      <c r="H32" s="138">
        <v>3.2207136434237693</v>
      </c>
      <c r="I32" s="138">
        <v>5.4580445091013905</v>
      </c>
      <c r="J32" s="138">
        <v>4.1831387766731423</v>
      </c>
      <c r="K32" s="138">
        <v>4.543472136378977</v>
      </c>
      <c r="L32" s="373">
        <v>3.5856675087797649</v>
      </c>
      <c r="M32" s="130"/>
    </row>
    <row r="33" spans="1:13" ht="18">
      <c r="A33" s="121">
        <v>5</v>
      </c>
      <c r="B33" s="121" t="s">
        <v>155</v>
      </c>
      <c r="C33" s="138">
        <v>16.030953815601304</v>
      </c>
      <c r="D33" s="138">
        <v>23.346310200600357</v>
      </c>
      <c r="E33" s="138">
        <v>31.486348604706087</v>
      </c>
      <c r="F33" s="138">
        <v>40.059062729275304</v>
      </c>
      <c r="G33" s="373">
        <v>33.944317730333957</v>
      </c>
      <c r="H33" s="138">
        <v>16.220228817691922</v>
      </c>
      <c r="I33" s="138">
        <v>22.536015459689771</v>
      </c>
      <c r="J33" s="138">
        <v>29.088984947286594</v>
      </c>
      <c r="K33" s="138">
        <v>35.622159214708439</v>
      </c>
      <c r="L33" s="373">
        <v>24.109440298439225</v>
      </c>
      <c r="M33" s="130"/>
    </row>
    <row r="34" spans="1:13" ht="18">
      <c r="A34" s="121">
        <v>6</v>
      </c>
      <c r="B34" s="121" t="s">
        <v>156</v>
      </c>
      <c r="C34" s="138">
        <v>8.1842044972034138</v>
      </c>
      <c r="D34" s="138">
        <v>11.468579961155873</v>
      </c>
      <c r="E34" s="138">
        <v>8.6328740512225117</v>
      </c>
      <c r="F34" s="138">
        <v>8.6562847062250157</v>
      </c>
      <c r="G34" s="373">
        <v>6.4966493920624204</v>
      </c>
      <c r="H34" s="138">
        <v>8.1017791132873906</v>
      </c>
      <c r="I34" s="138">
        <v>14.694203122827815</v>
      </c>
      <c r="J34" s="138">
        <v>7.7467591843136159</v>
      </c>
      <c r="K34" s="138">
        <v>8.9888319428185266</v>
      </c>
      <c r="L34" s="373">
        <v>5.1903178368606353</v>
      </c>
      <c r="M34" s="130"/>
    </row>
    <row r="35" spans="1:13" ht="18">
      <c r="A35" s="121">
        <v>7</v>
      </c>
      <c r="B35" s="121" t="s">
        <v>157</v>
      </c>
      <c r="C35" s="138">
        <v>4.0991177165585535</v>
      </c>
      <c r="D35" s="138">
        <v>4.7965817146330467</v>
      </c>
      <c r="E35" s="138">
        <v>5.5712655369046757</v>
      </c>
      <c r="F35" s="138">
        <v>4.6379340237829458</v>
      </c>
      <c r="G35" s="373">
        <v>3.6176613575573482</v>
      </c>
      <c r="H35" s="138">
        <v>2.9616419144397872</v>
      </c>
      <c r="I35" s="138">
        <v>4.5260407007927208</v>
      </c>
      <c r="J35" s="138">
        <v>6.3903129365937241</v>
      </c>
      <c r="K35" s="138">
        <v>4.587512996313138</v>
      </c>
      <c r="L35" s="373">
        <v>3.1086529082409573</v>
      </c>
      <c r="M35" s="130"/>
    </row>
    <row r="36" spans="1:13" ht="18">
      <c r="A36" s="121">
        <v>8</v>
      </c>
      <c r="B36" s="121" t="s">
        <v>158</v>
      </c>
      <c r="C36" s="138">
        <v>0.13763505297910522</v>
      </c>
      <c r="D36" s="138">
        <v>0.23378555302090187</v>
      </c>
      <c r="E36" s="138">
        <v>0.17318853235135687</v>
      </c>
      <c r="F36" s="138">
        <v>0.23272297297933878</v>
      </c>
      <c r="G36" s="373">
        <v>0.24970088944321053</v>
      </c>
      <c r="H36" s="138">
        <v>0.16148322070180812</v>
      </c>
      <c r="I36" s="138">
        <v>0.19885420663194867</v>
      </c>
      <c r="J36" s="138">
        <v>0.18655876016058839</v>
      </c>
      <c r="K36" s="138">
        <v>0.30037062480129018</v>
      </c>
      <c r="L36" s="373">
        <v>0.21308815863774686</v>
      </c>
      <c r="M36" s="130"/>
    </row>
    <row r="37" spans="1:13" ht="18">
      <c r="A37" s="121">
        <v>9</v>
      </c>
      <c r="B37" s="121" t="s">
        <v>159</v>
      </c>
      <c r="C37" s="138">
        <v>0.23051599375579729</v>
      </c>
      <c r="D37" s="138">
        <v>0.40547953150747096</v>
      </c>
      <c r="E37" s="138">
        <v>0.2846861316517002</v>
      </c>
      <c r="F37" s="138">
        <v>0.41269058472320286</v>
      </c>
      <c r="G37" s="373">
        <v>0.48756262144789997</v>
      </c>
      <c r="H37" s="138">
        <v>0.1840431478270356</v>
      </c>
      <c r="I37" s="138">
        <v>0.53720493714715523</v>
      </c>
      <c r="J37" s="138">
        <v>0.2454584083084588</v>
      </c>
      <c r="K37" s="138">
        <v>0.38524186645273312</v>
      </c>
      <c r="L37" s="373">
        <v>0.39920791038383674</v>
      </c>
      <c r="M37" s="130"/>
    </row>
    <row r="38" spans="1:13" ht="18">
      <c r="A38" s="121">
        <v>10</v>
      </c>
      <c r="B38" s="121" t="s">
        <v>160</v>
      </c>
      <c r="C38" s="138">
        <v>2.8957082758292514</v>
      </c>
      <c r="D38" s="138">
        <v>1.4852344683295553</v>
      </c>
      <c r="E38" s="138">
        <v>1.5780270484102414</v>
      </c>
      <c r="F38" s="138">
        <v>1.6108843067205705</v>
      </c>
      <c r="G38" s="373">
        <v>1.5956505432449808</v>
      </c>
      <c r="H38" s="138">
        <v>5.8886961124524122</v>
      </c>
      <c r="I38" s="138">
        <v>1.1053261226581881</v>
      </c>
      <c r="J38" s="138">
        <v>1.8274145826622505</v>
      </c>
      <c r="K38" s="138">
        <v>1.5668413361288707</v>
      </c>
      <c r="L38" s="373">
        <v>1.2799447240183826</v>
      </c>
      <c r="M38" s="130"/>
    </row>
    <row r="39" spans="1:13" ht="18">
      <c r="A39" s="121">
        <v>11</v>
      </c>
      <c r="B39" s="121" t="s">
        <v>161</v>
      </c>
      <c r="C39" s="138">
        <v>1.2999390664907866</v>
      </c>
      <c r="D39" s="138">
        <v>1.4371700674679557</v>
      </c>
      <c r="E39" s="138">
        <v>1.3374004013093213</v>
      </c>
      <c r="F39" s="138">
        <v>1.4281176230594914</v>
      </c>
      <c r="G39" s="373">
        <v>1.0498480904239829</v>
      </c>
      <c r="H39" s="138">
        <v>0.8504311372254445</v>
      </c>
      <c r="I39" s="138">
        <v>1.6735917163294305</v>
      </c>
      <c r="J39" s="138">
        <v>1.3261666298167945</v>
      </c>
      <c r="K39" s="138">
        <v>1.4103777187756905</v>
      </c>
      <c r="L39" s="373">
        <v>0.89806259935111521</v>
      </c>
      <c r="M39" s="130"/>
    </row>
    <row r="40" spans="1:13" ht="18">
      <c r="A40" s="121">
        <v>12</v>
      </c>
      <c r="B40" s="121" t="s">
        <v>162</v>
      </c>
      <c r="C40" s="138">
        <v>0.2336848898450922</v>
      </c>
      <c r="D40" s="138">
        <v>0.1848640355335841</v>
      </c>
      <c r="E40" s="138">
        <v>0.12399541183716743</v>
      </c>
      <c r="F40" s="138">
        <v>9.8605335877514327E-2</v>
      </c>
      <c r="G40" s="373">
        <v>7.8543783482332097E-2</v>
      </c>
      <c r="H40" s="138">
        <v>0.18292203486181907</v>
      </c>
      <c r="I40" s="138">
        <v>0.15254354363735606</v>
      </c>
      <c r="J40" s="138">
        <v>0.12212718007379943</v>
      </c>
      <c r="K40" s="138">
        <v>9.5412255641485602E-2</v>
      </c>
      <c r="L40" s="373">
        <v>8.346810035408439E-2</v>
      </c>
      <c r="M40" s="130"/>
    </row>
    <row r="41" spans="1:13" ht="18">
      <c r="A41" s="121">
        <v>13</v>
      </c>
      <c r="B41" s="121" t="s">
        <v>163</v>
      </c>
      <c r="C41" s="138">
        <v>3.5784613383862083</v>
      </c>
      <c r="D41" s="138">
        <v>0.56247511786471105</v>
      </c>
      <c r="E41" s="138">
        <v>0.48449654476161497</v>
      </c>
      <c r="F41" s="138">
        <v>0.4579314231732502</v>
      </c>
      <c r="G41" s="373">
        <v>0.51660682981162476</v>
      </c>
      <c r="H41" s="138">
        <v>0.40373751010668035</v>
      </c>
      <c r="I41" s="138">
        <v>0.47264436496988854</v>
      </c>
      <c r="J41" s="138">
        <v>0.48495212015644368</v>
      </c>
      <c r="K41" s="138">
        <v>0.56640319739011524</v>
      </c>
      <c r="L41" s="373">
        <v>0.47992501269900761</v>
      </c>
      <c r="M41" s="130"/>
    </row>
    <row r="42" spans="1:13" ht="18">
      <c r="A42" s="121">
        <v>14</v>
      </c>
      <c r="B42" s="121" t="s">
        <v>164</v>
      </c>
      <c r="C42" s="138">
        <v>9.2064988347406763E-3</v>
      </c>
      <c r="D42" s="138">
        <v>1.0207813636661685E-2</v>
      </c>
      <c r="E42" s="138">
        <v>6.1791738469022589E-3</v>
      </c>
      <c r="F42" s="138">
        <v>1.0727932218457858</v>
      </c>
      <c r="G42" s="373">
        <v>0.64970629929353729</v>
      </c>
      <c r="H42" s="138">
        <v>5.4194891879352529E-3</v>
      </c>
      <c r="I42" s="138">
        <v>7.4763458428572073E-3</v>
      </c>
      <c r="J42" s="138">
        <v>7.2756586166423188E-3</v>
      </c>
      <c r="K42" s="138">
        <v>1.3189546354174293</v>
      </c>
      <c r="L42" s="373">
        <v>0.45045786684024969</v>
      </c>
      <c r="M42" s="130"/>
    </row>
    <row r="43" spans="1:13" ht="18">
      <c r="A43" s="121">
        <v>15</v>
      </c>
      <c r="B43" s="121" t="s">
        <v>165</v>
      </c>
      <c r="C43" s="138">
        <v>4.6284335418933011</v>
      </c>
      <c r="D43" s="138">
        <v>5.2948574166718583</v>
      </c>
      <c r="E43" s="138">
        <v>5.0861927815359431</v>
      </c>
      <c r="F43" s="138">
        <v>3.3269858943737032</v>
      </c>
      <c r="G43" s="373">
        <v>2.6952759881029129</v>
      </c>
      <c r="H43" s="138">
        <v>4.0680930133227546</v>
      </c>
      <c r="I43" s="138">
        <v>4.0443403219626521</v>
      </c>
      <c r="J43" s="138">
        <v>5.4601758771998723</v>
      </c>
      <c r="K43" s="138">
        <v>4.2857355890872331</v>
      </c>
      <c r="L43" s="373">
        <v>2.3362071232654635</v>
      </c>
      <c r="M43" s="130"/>
    </row>
    <row r="44" spans="1:13" ht="18">
      <c r="A44" s="121">
        <v>16</v>
      </c>
      <c r="B44" s="121" t="s">
        <v>166</v>
      </c>
      <c r="C44" s="138">
        <v>26.775864103931863</v>
      </c>
      <c r="D44" s="138">
        <v>23.849927715383682</v>
      </c>
      <c r="E44" s="138">
        <v>20.126566955878033</v>
      </c>
      <c r="F44" s="138">
        <v>16.947649836390273</v>
      </c>
      <c r="G44" s="373">
        <v>14.04136891381448</v>
      </c>
      <c r="H44" s="138">
        <v>22.217518938881053</v>
      </c>
      <c r="I44" s="138">
        <v>23.303289902824929</v>
      </c>
      <c r="J44" s="138">
        <v>20.633050894539089</v>
      </c>
      <c r="K44" s="138">
        <v>17.703495088309491</v>
      </c>
      <c r="L44" s="373">
        <v>11.053429845806582</v>
      </c>
      <c r="M44" s="130"/>
    </row>
    <row r="45" spans="1:13" ht="18">
      <c r="A45" s="121">
        <v>17</v>
      </c>
      <c r="B45" s="121" t="s">
        <v>167</v>
      </c>
      <c r="C45" s="138">
        <v>13.867928909989585</v>
      </c>
      <c r="D45" s="138">
        <v>9.0498181408830529</v>
      </c>
      <c r="E45" s="138">
        <v>7.4644206015527379</v>
      </c>
      <c r="F45" s="138">
        <v>6.5678840509843228</v>
      </c>
      <c r="G45" s="373">
        <v>21.718699722119354</v>
      </c>
      <c r="H45" s="138">
        <v>12.72859579105037</v>
      </c>
      <c r="I45" s="138">
        <v>9.3308041186880306</v>
      </c>
      <c r="J45" s="138">
        <v>7.2619618492407199</v>
      </c>
      <c r="K45" s="138">
        <v>6.6693170126829484</v>
      </c>
      <c r="L45" s="373">
        <v>40.474737777669453</v>
      </c>
      <c r="M45" s="130"/>
    </row>
    <row r="46" spans="1:13" ht="18">
      <c r="A46" s="121">
        <v>18</v>
      </c>
      <c r="B46" s="121" t="s">
        <v>168</v>
      </c>
      <c r="C46" s="138">
        <v>7.1341979715965014</v>
      </c>
      <c r="D46" s="138">
        <v>2.0782967854668608</v>
      </c>
      <c r="E46" s="138">
        <v>2.1430989984572899</v>
      </c>
      <c r="F46" s="138">
        <v>2.0435602110157487</v>
      </c>
      <c r="G46" s="373">
        <v>1.0131686491777248</v>
      </c>
      <c r="H46" s="138">
        <v>17.497387598020513</v>
      </c>
      <c r="I46" s="138">
        <v>1.9454038266062557</v>
      </c>
      <c r="J46" s="138">
        <v>2.4115276589861394</v>
      </c>
      <c r="K46" s="138">
        <v>2.243414101739555</v>
      </c>
      <c r="L46" s="373">
        <v>0.58835671037769444</v>
      </c>
      <c r="M46" s="130"/>
    </row>
    <row r="47" spans="1:13" ht="18">
      <c r="A47" s="121">
        <v>19</v>
      </c>
      <c r="B47" s="121" t="s">
        <v>169</v>
      </c>
      <c r="C47" s="138">
        <v>7.5317935432584526E-2</v>
      </c>
      <c r="D47" s="138">
        <v>0.23019069768646078</v>
      </c>
      <c r="E47" s="138">
        <v>0.3478087569535912</v>
      </c>
      <c r="F47" s="138">
        <v>0.11034948918112095</v>
      </c>
      <c r="G47" s="373">
        <v>0.35403844367534759</v>
      </c>
      <c r="H47" s="138">
        <v>1.4935227803736063E-2</v>
      </c>
      <c r="I47" s="138">
        <v>1.8924480406646856E-2</v>
      </c>
      <c r="J47" s="138">
        <v>0.15688126375262651</v>
      </c>
      <c r="K47" s="138">
        <v>7.5704312840870841E-2</v>
      </c>
      <c r="L47" s="373">
        <v>1.407770412707353E-2</v>
      </c>
      <c r="M47" s="130"/>
    </row>
    <row r="48" spans="1:13" ht="18">
      <c r="A48" s="121">
        <v>20</v>
      </c>
      <c r="B48" s="121" t="s">
        <v>170</v>
      </c>
      <c r="C48" s="138">
        <v>0.38456273917935868</v>
      </c>
      <c r="D48" s="138">
        <v>0.46577133790284742</v>
      </c>
      <c r="E48" s="138">
        <v>0.4316229029418599</v>
      </c>
      <c r="F48" s="138">
        <v>0.59165957126413182</v>
      </c>
      <c r="G48" s="373">
        <v>0.46581017020640469</v>
      </c>
      <c r="H48" s="138">
        <v>0.28837977066141429</v>
      </c>
      <c r="I48" s="138">
        <v>0.46149792747403623</v>
      </c>
      <c r="J48" s="138">
        <v>0.55581945852005332</v>
      </c>
      <c r="K48" s="138">
        <v>0.79806381632457801</v>
      </c>
      <c r="L48" s="373">
        <v>0.36587669242201998</v>
      </c>
      <c r="M48" s="130"/>
    </row>
    <row r="49" spans="1:13" ht="18">
      <c r="A49" s="121">
        <v>21</v>
      </c>
      <c r="B49" s="121" t="s">
        <v>171</v>
      </c>
      <c r="C49" s="138">
        <v>1.0083232298001949E-3</v>
      </c>
      <c r="D49" s="138">
        <v>7.955951189842817E-4</v>
      </c>
      <c r="E49" s="138">
        <v>1.0499424533629877E-3</v>
      </c>
      <c r="F49" s="138">
        <v>7.6489665057959325E-5</v>
      </c>
      <c r="G49" s="373">
        <v>1.026259175595215E-2</v>
      </c>
      <c r="H49" s="138">
        <v>8.8257468504256869E-4</v>
      </c>
      <c r="I49" s="138">
        <v>4.2894189658399554E-4</v>
      </c>
      <c r="J49" s="138">
        <v>9.9191323682938756E-4</v>
      </c>
      <c r="K49" s="138">
        <v>3.5549835261634031E-4</v>
      </c>
      <c r="L49" s="373">
        <v>9.6495836357447257E-3</v>
      </c>
      <c r="M49" s="130"/>
    </row>
    <row r="50" spans="1:13" ht="18">
      <c r="A50" s="121">
        <v>22</v>
      </c>
      <c r="B50" s="121" t="s">
        <v>172</v>
      </c>
      <c r="C50" s="138">
        <v>0</v>
      </c>
      <c r="D50" s="138">
        <v>0</v>
      </c>
      <c r="E50" s="138">
        <v>0</v>
      </c>
      <c r="F50" s="138">
        <v>0</v>
      </c>
      <c r="G50" s="373">
        <v>0</v>
      </c>
      <c r="H50" s="138">
        <v>0</v>
      </c>
      <c r="I50" s="138">
        <v>0</v>
      </c>
      <c r="J50" s="138">
        <v>0</v>
      </c>
      <c r="K50" s="138">
        <v>0</v>
      </c>
      <c r="L50" s="373">
        <v>0</v>
      </c>
    </row>
    <row r="51" spans="1:13" ht="18">
      <c r="A51" s="121"/>
      <c r="B51" s="11" t="s">
        <v>173</v>
      </c>
      <c r="C51" s="140">
        <v>100.00000000000003</v>
      </c>
      <c r="D51" s="140">
        <v>100.00000000000004</v>
      </c>
      <c r="E51" s="140">
        <v>99.999999999999986</v>
      </c>
      <c r="F51" s="140">
        <v>100</v>
      </c>
      <c r="G51" s="373">
        <v>100</v>
      </c>
      <c r="H51" s="140">
        <v>99.999999999999986</v>
      </c>
      <c r="I51" s="140">
        <v>100.00000000000003</v>
      </c>
      <c r="J51" s="140">
        <v>100</v>
      </c>
      <c r="K51" s="140">
        <v>100.00000000000003</v>
      </c>
      <c r="L51" s="373">
        <v>100</v>
      </c>
    </row>
    <row r="52" spans="1:13">
      <c r="C52" s="18"/>
      <c r="D52" s="18"/>
      <c r="E52" s="18"/>
      <c r="F52" s="18"/>
      <c r="G52" s="18"/>
    </row>
    <row r="53" spans="1:13">
      <c r="C53" s="18"/>
      <c r="D53" s="18"/>
      <c r="E53" s="18"/>
      <c r="F53" s="18"/>
      <c r="G53" s="18"/>
    </row>
  </sheetData>
  <mergeCells count="1">
    <mergeCell ref="A1:L1"/>
  </mergeCells>
  <phoneticPr fontId="5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91"/>
  <sheetViews>
    <sheetView topLeftCell="C1" zoomScale="98" zoomScaleNormal="98" workbookViewId="0">
      <selection activeCell="L13" sqref="L13"/>
    </sheetView>
  </sheetViews>
  <sheetFormatPr defaultColWidth="8.88671875" defaultRowHeight="14.4"/>
  <cols>
    <col min="1" max="1" width="5.5546875" style="142" customWidth="1"/>
    <col min="2" max="2" width="57.33203125" style="143" customWidth="1"/>
    <col min="3" max="3" width="20.33203125" style="144" customWidth="1"/>
    <col min="4" max="4" width="21.6640625" style="144" customWidth="1"/>
    <col min="5" max="5" width="20.5546875" style="144" customWidth="1"/>
    <col min="6" max="7" width="24.109375" style="144" customWidth="1"/>
    <col min="8" max="8" width="18.33203125" style="144" customWidth="1"/>
    <col min="9" max="9" width="19.88671875" style="144" customWidth="1"/>
    <col min="10" max="10" width="18.44140625" style="144" customWidth="1"/>
    <col min="11" max="11" width="18.5546875" style="144" customWidth="1"/>
    <col min="12" max="12" width="21" style="144" customWidth="1"/>
  </cols>
  <sheetData>
    <row r="1" spans="1:12">
      <c r="L1" s="145"/>
    </row>
    <row r="2" spans="1:12" ht="18">
      <c r="A2" s="549" t="s">
        <v>377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1"/>
    </row>
    <row r="3" spans="1:12" ht="18">
      <c r="A3" s="146"/>
      <c r="B3" s="146"/>
      <c r="C3" s="147">
        <v>2019</v>
      </c>
      <c r="D3" s="147">
        <v>2020</v>
      </c>
      <c r="E3" s="148">
        <v>2021</v>
      </c>
      <c r="F3" s="148">
        <v>2022</v>
      </c>
      <c r="G3" s="148">
        <v>2023</v>
      </c>
      <c r="H3" s="123" t="s">
        <v>372</v>
      </c>
      <c r="I3" s="123" t="s">
        <v>373</v>
      </c>
      <c r="J3" s="123" t="s">
        <v>374</v>
      </c>
      <c r="K3" s="123" t="s">
        <v>375</v>
      </c>
      <c r="L3" s="123" t="s">
        <v>376</v>
      </c>
    </row>
    <row r="4" spans="1:12" ht="18">
      <c r="A4" s="146"/>
      <c r="B4" s="146" t="s">
        <v>175</v>
      </c>
      <c r="C4" s="149"/>
      <c r="D4" s="149"/>
      <c r="E4" s="150"/>
      <c r="F4" s="150"/>
      <c r="G4" s="373"/>
      <c r="H4" s="149"/>
      <c r="I4" s="149"/>
      <c r="J4" s="149"/>
      <c r="K4" s="151"/>
      <c r="L4" s="373"/>
    </row>
    <row r="5" spans="1:12" ht="18">
      <c r="A5" s="146">
        <v>1</v>
      </c>
      <c r="B5" s="146" t="s">
        <v>151</v>
      </c>
      <c r="C5" s="152">
        <v>15427.654523686</v>
      </c>
      <c r="D5" s="152">
        <v>14439.1952996</v>
      </c>
      <c r="E5" s="153">
        <v>21924.069272627999</v>
      </c>
      <c r="F5" s="153">
        <v>24884.687576095999</v>
      </c>
      <c r="G5" s="373">
        <v>39456.471928958003</v>
      </c>
      <c r="H5" s="152">
        <v>4104.019727463</v>
      </c>
      <c r="I5" s="154">
        <v>355.44316300000003</v>
      </c>
      <c r="J5" s="155">
        <v>5819.9992347429998</v>
      </c>
      <c r="K5" s="156">
        <v>6517.4315259080004</v>
      </c>
      <c r="L5" s="373">
        <v>12323.1782191</v>
      </c>
    </row>
    <row r="6" spans="1:12" ht="18">
      <c r="A6" s="146">
        <v>2</v>
      </c>
      <c r="B6" s="146" t="s">
        <v>152</v>
      </c>
      <c r="C6" s="152">
        <v>155226.70318616001</v>
      </c>
      <c r="D6" s="152">
        <v>189913.74293501998</v>
      </c>
      <c r="E6" s="153">
        <v>259305.35044442301</v>
      </c>
      <c r="F6" s="153">
        <v>316546.60425686702</v>
      </c>
      <c r="G6" s="373">
        <v>786963.68655193201</v>
      </c>
      <c r="H6" s="152">
        <v>33760.819460548002</v>
      </c>
      <c r="I6" s="154">
        <v>39878.054294360001</v>
      </c>
      <c r="J6" s="155">
        <v>52384.236214186996</v>
      </c>
      <c r="K6" s="156">
        <v>69619.326732371992</v>
      </c>
      <c r="L6" s="373">
        <v>266379.61442162603</v>
      </c>
    </row>
    <row r="7" spans="1:12" ht="18">
      <c r="A7" s="146">
        <v>3</v>
      </c>
      <c r="B7" s="146" t="s">
        <v>153</v>
      </c>
      <c r="C7" s="152">
        <v>4303.3272507000001</v>
      </c>
      <c r="D7" s="152">
        <v>6053.5167510500005</v>
      </c>
      <c r="E7" s="153">
        <v>6841.1057225000004</v>
      </c>
      <c r="F7" s="153">
        <v>9177.657615701999</v>
      </c>
      <c r="G7" s="373">
        <v>11794.370331506001</v>
      </c>
      <c r="H7" s="152">
        <v>2320.99086489</v>
      </c>
      <c r="I7" s="154">
        <v>5112.34445271</v>
      </c>
      <c r="J7" s="155">
        <v>312.10095989999996</v>
      </c>
      <c r="K7" s="156">
        <v>842.88726667499998</v>
      </c>
      <c r="L7" s="373">
        <v>7474.8969232899999</v>
      </c>
    </row>
    <row r="8" spans="1:12" ht="18">
      <c r="A8" s="146">
        <v>4</v>
      </c>
      <c r="B8" s="146" t="s">
        <v>154</v>
      </c>
      <c r="C8" s="152">
        <v>174256.76537409599</v>
      </c>
      <c r="D8" s="152">
        <v>169269.29090398402</v>
      </c>
      <c r="E8" s="153">
        <v>345301.81100099598</v>
      </c>
      <c r="F8" s="153">
        <v>405750.73659400799</v>
      </c>
      <c r="G8" s="373">
        <v>612153.3000264091</v>
      </c>
      <c r="H8" s="152">
        <v>48467.297821836</v>
      </c>
      <c r="I8" s="154">
        <v>13244.450795764</v>
      </c>
      <c r="J8" s="155">
        <v>117925.29423297301</v>
      </c>
      <c r="K8" s="156">
        <v>136620.63308529099</v>
      </c>
      <c r="L8" s="373">
        <v>245930.87215894001</v>
      </c>
    </row>
    <row r="9" spans="1:12" ht="18">
      <c r="A9" s="146">
        <v>5</v>
      </c>
      <c r="B9" s="146" t="s">
        <v>155</v>
      </c>
      <c r="C9" s="152">
        <v>16729111.7945849</v>
      </c>
      <c r="D9" s="152">
        <v>11120986.129108973</v>
      </c>
      <c r="E9" s="153">
        <v>16910118.786424421</v>
      </c>
      <c r="F9" s="153">
        <v>24389951.388426196</v>
      </c>
      <c r="G9" s="373">
        <v>33075147.443472616</v>
      </c>
      <c r="H9" s="152">
        <v>4171949.6270461897</v>
      </c>
      <c r="I9" s="154">
        <v>2962622.5673492653</v>
      </c>
      <c r="J9" s="155">
        <v>4989944.5544435615</v>
      </c>
      <c r="K9" s="156">
        <v>5667218.6451611593</v>
      </c>
      <c r="L9" s="373">
        <v>11665071.151503045</v>
      </c>
    </row>
    <row r="10" spans="1:12" ht="18">
      <c r="A10" s="146">
        <v>6</v>
      </c>
      <c r="B10" s="146" t="s">
        <v>156</v>
      </c>
      <c r="C10" s="152">
        <v>67759.278579453006</v>
      </c>
      <c r="D10" s="152">
        <v>78969.113579199999</v>
      </c>
      <c r="E10" s="153">
        <v>405879.493700967</v>
      </c>
      <c r="F10" s="153">
        <v>844368.24953015498</v>
      </c>
      <c r="G10" s="373">
        <v>631768.24171708501</v>
      </c>
      <c r="H10" s="152">
        <v>12868.659895090001</v>
      </c>
      <c r="I10" s="154">
        <v>33434.313156049997</v>
      </c>
      <c r="J10" s="155">
        <v>227690.08791640701</v>
      </c>
      <c r="K10" s="156">
        <v>169268.44379425101</v>
      </c>
      <c r="L10" s="373">
        <v>266324.84195469099</v>
      </c>
    </row>
    <row r="11" spans="1:12" ht="18">
      <c r="A11" s="146">
        <v>7</v>
      </c>
      <c r="B11" s="146" t="s">
        <v>157</v>
      </c>
      <c r="C11" s="152">
        <v>31542.857901932999</v>
      </c>
      <c r="D11" s="152">
        <v>10603.817899401</v>
      </c>
      <c r="E11" s="153">
        <v>44635.112619523003</v>
      </c>
      <c r="F11" s="153">
        <v>54487.430636383004</v>
      </c>
      <c r="G11" s="373">
        <v>53170.161799276</v>
      </c>
      <c r="H11" s="152">
        <v>3790.0928910939997</v>
      </c>
      <c r="I11" s="154">
        <v>298.43851003100002</v>
      </c>
      <c r="J11" s="155">
        <v>14358.631754205</v>
      </c>
      <c r="K11" s="156">
        <v>8051.2110313849998</v>
      </c>
      <c r="L11" s="373">
        <v>20672.310463853002</v>
      </c>
    </row>
    <row r="12" spans="1:12" ht="18">
      <c r="A12" s="146">
        <v>8</v>
      </c>
      <c r="B12" s="146" t="s">
        <v>158</v>
      </c>
      <c r="C12" s="152">
        <v>26936.475333706003</v>
      </c>
      <c r="D12" s="152">
        <v>23533.98423763</v>
      </c>
      <c r="E12" s="153">
        <v>37216.481533755999</v>
      </c>
      <c r="F12" s="153">
        <v>36706.915342863998</v>
      </c>
      <c r="G12" s="373">
        <v>47201.603254308</v>
      </c>
      <c r="H12" s="152">
        <v>2930.6167965300001</v>
      </c>
      <c r="I12" s="154">
        <v>11263.20347165</v>
      </c>
      <c r="J12" s="155">
        <v>4210.8820092639999</v>
      </c>
      <c r="K12" s="156">
        <v>9401.0621328479992</v>
      </c>
      <c r="L12" s="373">
        <v>11384.740481413999</v>
      </c>
    </row>
    <row r="13" spans="1:12" ht="18">
      <c r="A13" s="146">
        <v>9</v>
      </c>
      <c r="B13" s="146" t="s">
        <v>159</v>
      </c>
      <c r="C13" s="152">
        <v>1401.2722023859999</v>
      </c>
      <c r="D13" s="152">
        <v>545.24394285000005</v>
      </c>
      <c r="E13" s="153">
        <v>4554.3333094770005</v>
      </c>
      <c r="F13" s="153">
        <v>167.22886600000001</v>
      </c>
      <c r="G13" s="373">
        <v>204.26938841100002</v>
      </c>
      <c r="H13" s="152">
        <v>197.463320399</v>
      </c>
      <c r="I13" s="154">
        <v>218.53501072999998</v>
      </c>
      <c r="J13" s="155">
        <v>38.589873840000003</v>
      </c>
      <c r="K13" s="156">
        <v>10.973535999999999</v>
      </c>
      <c r="L13" s="373">
        <v>200.810845911</v>
      </c>
    </row>
    <row r="14" spans="1:12" ht="18">
      <c r="A14" s="146">
        <v>10</v>
      </c>
      <c r="B14" s="146" t="s">
        <v>160</v>
      </c>
      <c r="C14" s="152">
        <v>1281.9148289519999</v>
      </c>
      <c r="D14" s="152">
        <v>1076.311721969</v>
      </c>
      <c r="E14" s="153">
        <v>2165.6378254899996</v>
      </c>
      <c r="F14" s="153">
        <v>2620.0534101999997</v>
      </c>
      <c r="G14" s="373">
        <v>3953.2414678</v>
      </c>
      <c r="H14" s="152">
        <v>252.35201269100003</v>
      </c>
      <c r="I14" s="154">
        <v>52.827083668999997</v>
      </c>
      <c r="J14" s="155">
        <v>842.71712678100005</v>
      </c>
      <c r="K14" s="156">
        <v>665.83230299000002</v>
      </c>
      <c r="L14" s="373">
        <v>1917.6650842399999</v>
      </c>
    </row>
    <row r="15" spans="1:12" ht="18">
      <c r="A15" s="146">
        <v>11</v>
      </c>
      <c r="B15" s="146" t="s">
        <v>161</v>
      </c>
      <c r="C15" s="152">
        <v>3314.2907173409999</v>
      </c>
      <c r="D15" s="152">
        <v>6022.8855527799997</v>
      </c>
      <c r="E15" s="153">
        <v>12292.473994483998</v>
      </c>
      <c r="F15" s="153">
        <v>10267.728620276001</v>
      </c>
      <c r="G15" s="373">
        <v>18755.270613171</v>
      </c>
      <c r="H15" s="152">
        <v>591.01169854400007</v>
      </c>
      <c r="I15" s="154">
        <v>941.50241812000002</v>
      </c>
      <c r="J15" s="155">
        <v>1025.0779373620001</v>
      </c>
      <c r="K15" s="156">
        <v>1050.4095457809999</v>
      </c>
      <c r="L15" s="373">
        <v>7782.3014369270004</v>
      </c>
    </row>
    <row r="16" spans="1:12" ht="18">
      <c r="A16" s="146">
        <v>12</v>
      </c>
      <c r="B16" s="146" t="s">
        <v>162</v>
      </c>
      <c r="C16" s="152">
        <v>3968.458900825</v>
      </c>
      <c r="D16" s="152">
        <v>1816.9171313299998</v>
      </c>
      <c r="E16" s="153">
        <v>4260.9197843000002</v>
      </c>
      <c r="F16" s="153">
        <v>5349.3122589519999</v>
      </c>
      <c r="G16" s="373">
        <v>5976.2350363750002</v>
      </c>
      <c r="H16" s="152">
        <v>668.40348841999992</v>
      </c>
      <c r="I16" s="154">
        <v>103.6829772</v>
      </c>
      <c r="J16" s="155">
        <v>1104.8753930299999</v>
      </c>
      <c r="K16" s="156">
        <v>1749.240286837</v>
      </c>
      <c r="L16" s="373">
        <v>1412.3798800750001</v>
      </c>
    </row>
    <row r="17" spans="1:12" ht="18">
      <c r="A17" s="146">
        <v>13</v>
      </c>
      <c r="B17" s="146" t="s">
        <v>163</v>
      </c>
      <c r="C17" s="152">
        <v>3393.528869537</v>
      </c>
      <c r="D17" s="152">
        <v>1089.003429205</v>
      </c>
      <c r="E17" s="153">
        <v>22072.839578101</v>
      </c>
      <c r="F17" s="153">
        <v>75177.271800187998</v>
      </c>
      <c r="G17" s="373">
        <v>100120.02306180799</v>
      </c>
      <c r="H17" s="152">
        <v>681.57362936000004</v>
      </c>
      <c r="I17" s="154">
        <v>459.30889113500001</v>
      </c>
      <c r="J17" s="155">
        <v>8524.2759790910004</v>
      </c>
      <c r="K17" s="156">
        <v>19294.790279553999</v>
      </c>
      <c r="L17" s="373">
        <v>31647.35424918</v>
      </c>
    </row>
    <row r="18" spans="1:12" ht="18">
      <c r="A18" s="146">
        <v>14</v>
      </c>
      <c r="B18" s="146" t="s">
        <v>164</v>
      </c>
      <c r="C18" s="152">
        <v>186.14835253999999</v>
      </c>
      <c r="D18" s="152">
        <v>779.2875914</v>
      </c>
      <c r="E18" s="153">
        <v>3560.7811640979999</v>
      </c>
      <c r="F18" s="153">
        <v>1812.0858461399998</v>
      </c>
      <c r="G18" s="373">
        <v>1073.2118698500001</v>
      </c>
      <c r="H18" s="152">
        <v>20.924142670000002</v>
      </c>
      <c r="I18" s="154">
        <v>182.63408000000001</v>
      </c>
      <c r="J18" s="155">
        <v>2953.9249985799997</v>
      </c>
      <c r="K18" s="156">
        <v>1119.45595568</v>
      </c>
      <c r="L18" s="373">
        <v>189.02352734000002</v>
      </c>
    </row>
    <row r="19" spans="1:12" ht="18">
      <c r="A19" s="146">
        <v>15</v>
      </c>
      <c r="B19" s="146" t="s">
        <v>165</v>
      </c>
      <c r="C19" s="152">
        <v>805330.39601215604</v>
      </c>
      <c r="D19" s="152">
        <v>35616.942011410007</v>
      </c>
      <c r="E19" s="153">
        <v>152238.25421087601</v>
      </c>
      <c r="F19" s="153">
        <v>244617.96682683201</v>
      </c>
      <c r="G19" s="373">
        <v>389856.62167085201</v>
      </c>
      <c r="H19" s="152">
        <v>10530.880938299999</v>
      </c>
      <c r="I19" s="154">
        <v>7011.2205137700003</v>
      </c>
      <c r="J19" s="155">
        <v>49229.976294135005</v>
      </c>
      <c r="K19" s="156">
        <v>63747.016543953003</v>
      </c>
      <c r="L19" s="373">
        <v>105048.873590684</v>
      </c>
    </row>
    <row r="20" spans="1:12" ht="18">
      <c r="A20" s="146">
        <v>16</v>
      </c>
      <c r="B20" s="146" t="s">
        <v>176</v>
      </c>
      <c r="C20" s="152">
        <v>3996.4168961659998</v>
      </c>
      <c r="D20" s="152">
        <v>17867.089792119998</v>
      </c>
      <c r="E20" s="153">
        <v>19298.422266838003</v>
      </c>
      <c r="F20" s="153">
        <v>8804.4159190099981</v>
      </c>
      <c r="G20" s="373">
        <v>60791.911462852993</v>
      </c>
      <c r="H20" s="152">
        <v>244.31220400000001</v>
      </c>
      <c r="I20" s="154">
        <v>6380.4410639999996</v>
      </c>
      <c r="J20" s="155">
        <v>1222.144195506</v>
      </c>
      <c r="K20" s="156">
        <v>4864.3779029589996</v>
      </c>
      <c r="L20" s="373">
        <v>11705.083288179001</v>
      </c>
    </row>
    <row r="21" spans="1:12" ht="18">
      <c r="A21" s="146">
        <v>17</v>
      </c>
      <c r="B21" s="146" t="s">
        <v>167</v>
      </c>
      <c r="C21" s="152">
        <v>1163672.0069981201</v>
      </c>
      <c r="D21" s="152">
        <v>841996.85060651007</v>
      </c>
      <c r="E21" s="153">
        <v>654167.00140499999</v>
      </c>
      <c r="F21" s="153">
        <v>364783.14640246803</v>
      </c>
      <c r="G21" s="373">
        <v>118508.51106255999</v>
      </c>
      <c r="H21" s="152">
        <v>477061.24583700002</v>
      </c>
      <c r="I21" s="154">
        <v>111279.137441</v>
      </c>
      <c r="J21" s="155">
        <v>288159.297226</v>
      </c>
      <c r="K21" s="156">
        <v>199287.21192649999</v>
      </c>
      <c r="L21" s="373">
        <v>36763.949515800006</v>
      </c>
    </row>
    <row r="22" spans="1:12" ht="18">
      <c r="A22" s="146">
        <v>18</v>
      </c>
      <c r="B22" s="146" t="s">
        <v>168</v>
      </c>
      <c r="C22" s="152">
        <v>908.60528514999999</v>
      </c>
      <c r="D22" s="152">
        <v>2079.5325149499999</v>
      </c>
      <c r="E22" s="153">
        <v>1077.3735027600001</v>
      </c>
      <c r="F22" s="153">
        <v>771.63585108299992</v>
      </c>
      <c r="G22" s="373">
        <v>1983.7102619909999</v>
      </c>
      <c r="H22" s="152">
        <v>66.338256000000001</v>
      </c>
      <c r="I22" s="154">
        <v>1657.9979764000002</v>
      </c>
      <c r="J22" s="155">
        <v>783.17781600000001</v>
      </c>
      <c r="K22" s="156">
        <v>166.188447</v>
      </c>
      <c r="L22" s="373">
        <v>4.3456382869999999</v>
      </c>
    </row>
    <row r="23" spans="1:12" ht="18">
      <c r="A23" s="146">
        <v>19</v>
      </c>
      <c r="B23" s="146" t="s">
        <v>169</v>
      </c>
      <c r="C23" s="152">
        <v>0</v>
      </c>
      <c r="D23" s="152">
        <v>0</v>
      </c>
      <c r="E23" s="153">
        <v>192.64175519999998</v>
      </c>
      <c r="F23" s="153">
        <v>0</v>
      </c>
      <c r="G23" s="373">
        <v>0</v>
      </c>
      <c r="H23" s="152">
        <v>0</v>
      </c>
      <c r="I23" s="154">
        <v>0</v>
      </c>
      <c r="J23" s="155">
        <v>2.1417552</v>
      </c>
      <c r="K23" s="156">
        <v>0</v>
      </c>
      <c r="L23" s="373">
        <v>0</v>
      </c>
    </row>
    <row r="24" spans="1:12" ht="18">
      <c r="A24" s="146">
        <v>20</v>
      </c>
      <c r="B24" s="146" t="s">
        <v>170</v>
      </c>
      <c r="C24" s="152">
        <v>216.220455692</v>
      </c>
      <c r="D24" s="152">
        <v>25.588838089999999</v>
      </c>
      <c r="E24" s="153">
        <v>685.82425660199999</v>
      </c>
      <c r="F24" s="153">
        <v>510.34685227200004</v>
      </c>
      <c r="G24" s="373">
        <v>3514.1577076620001</v>
      </c>
      <c r="H24" s="152">
        <v>64.002095406000009</v>
      </c>
      <c r="I24" s="154">
        <v>0.91439999999999999</v>
      </c>
      <c r="J24" s="155">
        <v>86.90053503</v>
      </c>
      <c r="K24" s="156">
        <v>113.19440792</v>
      </c>
      <c r="L24" s="373">
        <v>1386.1100930099999</v>
      </c>
    </row>
    <row r="25" spans="1:12" ht="18">
      <c r="A25" s="146">
        <v>21</v>
      </c>
      <c r="B25" s="146" t="s">
        <v>171</v>
      </c>
      <c r="C25" s="152">
        <v>0</v>
      </c>
      <c r="D25" s="152">
        <v>0</v>
      </c>
      <c r="E25" s="153">
        <v>0</v>
      </c>
      <c r="F25" s="153">
        <v>0</v>
      </c>
      <c r="G25" s="373">
        <v>0</v>
      </c>
      <c r="H25" s="152">
        <v>0</v>
      </c>
      <c r="I25" s="154">
        <v>0</v>
      </c>
      <c r="J25" s="155">
        <v>0</v>
      </c>
      <c r="K25" s="156">
        <v>0</v>
      </c>
      <c r="L25" s="373">
        <v>0</v>
      </c>
    </row>
    <row r="26" spans="1:12" ht="18">
      <c r="A26" s="146">
        <v>22</v>
      </c>
      <c r="B26" s="146" t="s">
        <v>172</v>
      </c>
      <c r="C26" s="152">
        <v>0</v>
      </c>
      <c r="D26" s="153">
        <v>0</v>
      </c>
      <c r="E26" s="153">
        <v>0</v>
      </c>
      <c r="F26" s="153">
        <v>0</v>
      </c>
      <c r="G26" s="373">
        <v>0</v>
      </c>
      <c r="H26" s="152">
        <v>0</v>
      </c>
      <c r="I26" s="154">
        <v>0</v>
      </c>
      <c r="J26" s="155">
        <v>0</v>
      </c>
      <c r="K26" s="156">
        <v>0</v>
      </c>
      <c r="L26" s="373">
        <v>0</v>
      </c>
    </row>
    <row r="27" spans="1:12" s="160" customFormat="1" ht="18">
      <c r="A27" s="157"/>
      <c r="B27" s="157" t="s">
        <v>173</v>
      </c>
      <c r="C27" s="158">
        <v>19192234.116253503</v>
      </c>
      <c r="D27" s="158">
        <v>12522684.443847472</v>
      </c>
      <c r="E27" s="158">
        <v>18907788.713772435</v>
      </c>
      <c r="F27" s="158">
        <v>26796754.86263169</v>
      </c>
      <c r="G27" s="373">
        <f>SUM(G5:G26)</f>
        <v>35962392.442685418</v>
      </c>
      <c r="H27" s="158">
        <f>SUM(H5:H26)</f>
        <v>4770570.63212643</v>
      </c>
      <c r="I27" s="158">
        <f t="shared" ref="I27:K27" si="0">SUM(I5:I26)</f>
        <v>3194497.0170488544</v>
      </c>
      <c r="J27" s="158">
        <f t="shared" si="0"/>
        <v>5766618.8858957952</v>
      </c>
      <c r="K27" s="158">
        <f t="shared" si="0"/>
        <v>6359608.3318650657</v>
      </c>
      <c r="L27" s="373">
        <f>SUM(L5:L26)</f>
        <v>12693619.503275592</v>
      </c>
    </row>
    <row r="28" spans="1:12" ht="18">
      <c r="A28" s="146"/>
      <c r="B28" s="146"/>
      <c r="C28" s="161"/>
      <c r="D28" s="162"/>
      <c r="E28" s="150"/>
      <c r="F28" s="150"/>
      <c r="G28" s="373"/>
      <c r="H28" s="162"/>
      <c r="I28" s="162"/>
      <c r="J28" s="162"/>
      <c r="K28" s="151"/>
      <c r="L28" s="373"/>
    </row>
    <row r="29" spans="1:12" ht="18">
      <c r="A29" s="146"/>
      <c r="B29" s="121" t="s">
        <v>174</v>
      </c>
      <c r="C29" s="149"/>
      <c r="D29" s="149"/>
      <c r="E29" s="150"/>
      <c r="F29" s="150"/>
      <c r="G29" s="373"/>
      <c r="H29" s="149"/>
      <c r="I29" s="149"/>
      <c r="J29" s="149"/>
      <c r="K29" s="151"/>
      <c r="L29" s="373"/>
    </row>
    <row r="30" spans="1:12" ht="18">
      <c r="A30" s="146">
        <v>1</v>
      </c>
      <c r="B30" s="146" t="s">
        <v>151</v>
      </c>
      <c r="C30" s="149">
        <v>8.0384880833756819E-2</v>
      </c>
      <c r="D30" s="149">
        <v>0.11530431325923995</v>
      </c>
      <c r="E30" s="150">
        <v>0.11595258231682326</v>
      </c>
      <c r="F30" s="150">
        <v>9.28645565616526E-2</v>
      </c>
      <c r="G30" s="373">
        <f>G5/$G$27*100</f>
        <v>0.10971592613545171</v>
      </c>
      <c r="H30" s="150">
        <f>H5/$H$27*100</f>
        <v>8.6027857963685103E-2</v>
      </c>
      <c r="I30" s="150">
        <f>I5/$I$27*100</f>
        <v>1.1126733288621635E-2</v>
      </c>
      <c r="J30" s="150">
        <f>J5/$J$27*100</f>
        <v>0.10092567845913598</v>
      </c>
      <c r="K30" s="150">
        <f>K5/$K$27*100</f>
        <v>0.10248164958920748</v>
      </c>
      <c r="L30" s="373">
        <f>L5/$L$27*100</f>
        <v>9.7081673323515028E-2</v>
      </c>
    </row>
    <row r="31" spans="1:12" ht="18">
      <c r="A31" s="146">
        <v>2</v>
      </c>
      <c r="B31" s="146" t="s">
        <v>152</v>
      </c>
      <c r="C31" s="149">
        <v>0.80879955009876492</v>
      </c>
      <c r="D31" s="149">
        <v>1.5165577619288062</v>
      </c>
      <c r="E31" s="150">
        <v>1.3714208169437867</v>
      </c>
      <c r="F31" s="150">
        <v>1.1812870844980339</v>
      </c>
      <c r="G31" s="373">
        <f t="shared" ref="G31:G51" si="1">G6/$G$27*100</f>
        <v>2.1882962536659507</v>
      </c>
      <c r="H31" s="150">
        <f t="shared" ref="H31:H51" si="2">H6/$H$27*100</f>
        <v>0.70768933244993137</v>
      </c>
      <c r="I31" s="150">
        <f t="shared" ref="I31:I51" si="3">I6/$I$27*100</f>
        <v>1.2483359377558667</v>
      </c>
      <c r="J31" s="150">
        <f t="shared" ref="J31:J51" si="4">J6/$J$27*100</f>
        <v>0.90840468653668527</v>
      </c>
      <c r="K31" s="150">
        <f t="shared" ref="K31:K51" si="5">K6/$K$27*100</f>
        <v>1.0947109177076464</v>
      </c>
      <c r="L31" s="373">
        <f t="shared" ref="L31:L51" si="6">L6/$L$27*100</f>
        <v>2.0985315839417331</v>
      </c>
    </row>
    <row r="32" spans="1:12" ht="18">
      <c r="A32" s="146">
        <v>3</v>
      </c>
      <c r="B32" s="146" t="s">
        <v>153</v>
      </c>
      <c r="C32" s="149">
        <v>2.242223195399436E-2</v>
      </c>
      <c r="D32" s="149">
        <v>4.8340407986756845E-2</v>
      </c>
      <c r="E32" s="150">
        <v>3.618141616696266E-2</v>
      </c>
      <c r="F32" s="150">
        <v>3.4249138236138899E-2</v>
      </c>
      <c r="G32" s="373">
        <f t="shared" si="1"/>
        <v>3.2796400713059122E-2</v>
      </c>
      <c r="H32" s="150">
        <f t="shared" si="2"/>
        <v>4.8652269170060346E-2</v>
      </c>
      <c r="I32" s="150">
        <f t="shared" si="3"/>
        <v>0.1600359751605871</v>
      </c>
      <c r="J32" s="150">
        <f t="shared" si="4"/>
        <v>5.4122002177627478E-3</v>
      </c>
      <c r="K32" s="150">
        <f t="shared" si="5"/>
        <v>1.3253760651448933E-2</v>
      </c>
      <c r="L32" s="373">
        <f t="shared" si="6"/>
        <v>5.8887041015851321E-2</v>
      </c>
    </row>
    <row r="33" spans="1:12" ht="18">
      <c r="A33" s="146">
        <v>4</v>
      </c>
      <c r="B33" s="146" t="s">
        <v>154</v>
      </c>
      <c r="C33" s="149">
        <v>0.90795456286416176</v>
      </c>
      <c r="D33" s="149">
        <v>1.3517013198168371</v>
      </c>
      <c r="E33" s="150">
        <v>1.8262411127403708</v>
      </c>
      <c r="F33" s="150">
        <v>1.5141786334726335</v>
      </c>
      <c r="G33" s="373">
        <f t="shared" si="1"/>
        <v>1.7022040483041283</v>
      </c>
      <c r="H33" s="150">
        <f t="shared" si="2"/>
        <v>1.0159643690304661</v>
      </c>
      <c r="I33" s="150">
        <f t="shared" si="3"/>
        <v>0.41460207115796627</v>
      </c>
      <c r="J33" s="150">
        <f t="shared" si="4"/>
        <v>2.0449642427627559</v>
      </c>
      <c r="K33" s="150">
        <f t="shared" si="5"/>
        <v>2.1482554578203814</v>
      </c>
      <c r="L33" s="373">
        <f t="shared" si="6"/>
        <v>1.9374369311722119</v>
      </c>
    </row>
    <row r="34" spans="1:12" ht="18">
      <c r="A34" s="146">
        <v>5</v>
      </c>
      <c r="B34" s="146" t="s">
        <v>155</v>
      </c>
      <c r="C34" s="149">
        <v>87.166046919036717</v>
      </c>
      <c r="D34" s="149">
        <v>88.806726536759712</v>
      </c>
      <c r="E34" s="150">
        <v>89.434671829747543</v>
      </c>
      <c r="F34" s="150">
        <v>91.018302452877222</v>
      </c>
      <c r="G34" s="373">
        <f t="shared" si="1"/>
        <v>91.971487982023689</v>
      </c>
      <c r="H34" s="150">
        <f t="shared" si="2"/>
        <v>87.451794528542365</v>
      </c>
      <c r="I34" s="150">
        <f t="shared" si="3"/>
        <v>92.741441032435219</v>
      </c>
      <c r="J34" s="150">
        <f t="shared" si="4"/>
        <v>86.531547396831584</v>
      </c>
      <c r="K34" s="150">
        <f t="shared" si="5"/>
        <v>89.112699232833876</v>
      </c>
      <c r="L34" s="373">
        <f t="shared" si="6"/>
        <v>91.897123184548519</v>
      </c>
    </row>
    <row r="35" spans="1:12" ht="18">
      <c r="A35" s="146">
        <v>6</v>
      </c>
      <c r="B35" s="146" t="s">
        <v>156</v>
      </c>
      <c r="C35" s="149">
        <v>0.35305571080997333</v>
      </c>
      <c r="D35" s="149">
        <v>0.63060850836977189</v>
      </c>
      <c r="E35" s="150">
        <v>2.146625921440112</v>
      </c>
      <c r="F35" s="150">
        <v>3.1510093437009195</v>
      </c>
      <c r="G35" s="373">
        <f t="shared" si="1"/>
        <v>1.7567469759526073</v>
      </c>
      <c r="H35" s="150">
        <f t="shared" si="2"/>
        <v>0.26975095617343237</v>
      </c>
      <c r="I35" s="150">
        <f t="shared" si="3"/>
        <v>1.0466221435679204</v>
      </c>
      <c r="J35" s="150">
        <f t="shared" si="4"/>
        <v>3.9484157427725917</v>
      </c>
      <c r="K35" s="150">
        <f t="shared" si="5"/>
        <v>2.6616174292703665</v>
      </c>
      <c r="L35" s="373">
        <f t="shared" si="6"/>
        <v>2.0981000878903435</v>
      </c>
    </row>
    <row r="36" spans="1:12" ht="18">
      <c r="A36" s="146">
        <v>7</v>
      </c>
      <c r="B36" s="146" t="s">
        <v>157</v>
      </c>
      <c r="C36" s="149">
        <v>0.16435219428268652</v>
      </c>
      <c r="D36" s="149">
        <v>8.4676875369248547E-2</v>
      </c>
      <c r="E36" s="150">
        <v>0.23606733338949773</v>
      </c>
      <c r="F36" s="150">
        <v>0.20333592972620057</v>
      </c>
      <c r="G36" s="373">
        <f t="shared" si="1"/>
        <v>0.1478493453515787</v>
      </c>
      <c r="H36" s="150">
        <f t="shared" si="2"/>
        <v>7.9447369787806851E-2</v>
      </c>
      <c r="I36" s="150">
        <f t="shared" si="3"/>
        <v>9.3422691722124061E-3</v>
      </c>
      <c r="J36" s="150">
        <f t="shared" si="4"/>
        <v>0.24899567733397227</v>
      </c>
      <c r="K36" s="150">
        <f t="shared" si="5"/>
        <v>0.12659916477944236</v>
      </c>
      <c r="L36" s="373">
        <f t="shared" si="6"/>
        <v>0.16285591716782205</v>
      </c>
    </row>
    <row r="37" spans="1:12" ht="18">
      <c r="A37" s="146">
        <v>8</v>
      </c>
      <c r="B37" s="146" t="s">
        <v>158</v>
      </c>
      <c r="C37" s="149">
        <v>0.14035091053257873</v>
      </c>
      <c r="D37" s="149">
        <v>0.18793082540055936</v>
      </c>
      <c r="E37" s="150">
        <v>0.19683148620466395</v>
      </c>
      <c r="F37" s="150">
        <v>0.13698268887794363</v>
      </c>
      <c r="G37" s="373">
        <f t="shared" si="1"/>
        <v>0.13125267827921883</v>
      </c>
      <c r="H37" s="150">
        <f t="shared" si="2"/>
        <v>6.1431158293608776E-2</v>
      </c>
      <c r="I37" s="150">
        <f t="shared" si="3"/>
        <v>0.35258143649967127</v>
      </c>
      <c r="J37" s="150">
        <f t="shared" si="4"/>
        <v>7.3021680339637629E-2</v>
      </c>
      <c r="K37" s="150">
        <f t="shared" si="5"/>
        <v>0.1478245458253083</v>
      </c>
      <c r="L37" s="373">
        <f t="shared" si="6"/>
        <v>8.9688685551636102E-2</v>
      </c>
    </row>
    <row r="38" spans="1:12" ht="18">
      <c r="A38" s="146">
        <v>9</v>
      </c>
      <c r="B38" s="146" t="s">
        <v>159</v>
      </c>
      <c r="C38" s="149">
        <v>7.3012458784008465E-3</v>
      </c>
      <c r="D38" s="149">
        <v>4.3540500065693518E-3</v>
      </c>
      <c r="E38" s="150">
        <v>2.4087075323406929E-2</v>
      </c>
      <c r="F38" s="150">
        <v>6.2406387212655414E-4</v>
      </c>
      <c r="G38" s="373">
        <f t="shared" si="1"/>
        <v>5.6800834020303745E-4</v>
      </c>
      <c r="H38" s="150">
        <f t="shared" si="2"/>
        <v>4.1391970819847791E-3</v>
      </c>
      <c r="I38" s="150">
        <f t="shared" si="3"/>
        <v>6.8409834025103394E-3</v>
      </c>
      <c r="J38" s="150">
        <f t="shared" si="4"/>
        <v>6.6919410842954292E-4</v>
      </c>
      <c r="K38" s="150">
        <f t="shared" si="5"/>
        <v>1.72550500398219E-4</v>
      </c>
      <c r="L38" s="373">
        <f t="shared" si="6"/>
        <v>1.5819825531967514E-3</v>
      </c>
    </row>
    <row r="39" spans="1:12" ht="18">
      <c r="A39" s="146">
        <v>10</v>
      </c>
      <c r="B39" s="146" t="s">
        <v>160</v>
      </c>
      <c r="C39" s="149">
        <v>6.6793413481048194E-3</v>
      </c>
      <c r="D39" s="149">
        <v>8.5948961406418205E-3</v>
      </c>
      <c r="E39" s="150">
        <v>1.145368111667415E-2</v>
      </c>
      <c r="F39" s="150">
        <v>9.7775026253409791E-3</v>
      </c>
      <c r="G39" s="373">
        <f t="shared" si="1"/>
        <v>1.0992709881859016E-2</v>
      </c>
      <c r="H39" s="150">
        <f t="shared" si="2"/>
        <v>5.2897657775274748E-3</v>
      </c>
      <c r="I39" s="150">
        <f t="shared" si="3"/>
        <v>1.6536901861878338E-3</v>
      </c>
      <c r="J39" s="150">
        <f t="shared" si="4"/>
        <v>1.4613712878479762E-2</v>
      </c>
      <c r="K39" s="150">
        <f t="shared" si="5"/>
        <v>1.0469706124099205E-2</v>
      </c>
      <c r="L39" s="373">
        <f t="shared" si="6"/>
        <v>1.5107315007710339E-2</v>
      </c>
    </row>
    <row r="40" spans="1:12" ht="18">
      <c r="A40" s="146">
        <v>11</v>
      </c>
      <c r="B40" s="146" t="s">
        <v>161</v>
      </c>
      <c r="C40" s="149">
        <v>1.7268915631527212E-2</v>
      </c>
      <c r="D40" s="149">
        <v>4.8095802300113913E-2</v>
      </c>
      <c r="E40" s="150">
        <v>6.5012753107031279E-2</v>
      </c>
      <c r="F40" s="150">
        <v>3.8317059930993505E-2</v>
      </c>
      <c r="G40" s="373">
        <f t="shared" si="1"/>
        <v>5.2152455215714474E-2</v>
      </c>
      <c r="H40" s="150">
        <f t="shared" si="2"/>
        <v>1.2388700306918273E-2</v>
      </c>
      <c r="I40" s="150">
        <f t="shared" si="3"/>
        <v>2.9472634129731647E-2</v>
      </c>
      <c r="J40" s="150">
        <f t="shared" si="4"/>
        <v>1.7776065275774904E-2</v>
      </c>
      <c r="K40" s="150">
        <f t="shared" si="5"/>
        <v>1.6516890521667535E-2</v>
      </c>
      <c r="L40" s="373">
        <f t="shared" si="6"/>
        <v>6.1308765674902857E-2</v>
      </c>
    </row>
    <row r="41" spans="1:12" ht="18">
      <c r="A41" s="146">
        <v>12</v>
      </c>
      <c r="B41" s="146" t="s">
        <v>162</v>
      </c>
      <c r="C41" s="149">
        <v>2.0677420235636845E-2</v>
      </c>
      <c r="D41" s="149">
        <v>1.4509006750726444E-2</v>
      </c>
      <c r="E41" s="150">
        <v>2.2535262313336229E-2</v>
      </c>
      <c r="F41" s="150">
        <v>1.9962537577308152E-2</v>
      </c>
      <c r="G41" s="373">
        <f t="shared" si="1"/>
        <v>1.6618012958674939E-2</v>
      </c>
      <c r="H41" s="150">
        <f t="shared" si="2"/>
        <v>1.4010975624567294E-2</v>
      </c>
      <c r="I41" s="150">
        <f t="shared" si="3"/>
        <v>3.2456745661883436E-3</v>
      </c>
      <c r="J41" s="150">
        <f t="shared" si="4"/>
        <v>1.9159847648894297E-2</v>
      </c>
      <c r="K41" s="150">
        <f t="shared" si="5"/>
        <v>2.7505471965503965E-2</v>
      </c>
      <c r="L41" s="373">
        <f t="shared" si="6"/>
        <v>1.1126691482366674E-2</v>
      </c>
    </row>
    <row r="42" spans="1:12" ht="18">
      <c r="A42" s="146">
        <v>13</v>
      </c>
      <c r="B42" s="146" t="s">
        <v>163</v>
      </c>
      <c r="C42" s="149">
        <v>1.7681781333956797E-2</v>
      </c>
      <c r="D42" s="149">
        <v>8.6962458735438224E-3</v>
      </c>
      <c r="E42" s="150">
        <v>0.11673940254062148</v>
      </c>
      <c r="F42" s="150">
        <v>0.28054617876518834</v>
      </c>
      <c r="G42" s="373">
        <f t="shared" si="1"/>
        <v>0.27840200904701473</v>
      </c>
      <c r="H42" s="150">
        <f t="shared" si="2"/>
        <v>1.4287046182066401E-2</v>
      </c>
      <c r="I42" s="150">
        <f t="shared" si="3"/>
        <v>1.4378128659494555E-2</v>
      </c>
      <c r="J42" s="150">
        <f t="shared" si="4"/>
        <v>0.14782103946456357</v>
      </c>
      <c r="K42" s="150">
        <f t="shared" si="5"/>
        <v>0.30339588969460118</v>
      </c>
      <c r="L42" s="373">
        <f t="shared" si="6"/>
        <v>0.24931702294222219</v>
      </c>
    </row>
    <row r="43" spans="1:12" ht="18">
      <c r="A43" s="146">
        <v>14</v>
      </c>
      <c r="B43" s="146" t="s">
        <v>164</v>
      </c>
      <c r="C43" s="149">
        <v>9.6991497400688144E-4</v>
      </c>
      <c r="D43" s="149">
        <v>6.2230074940750604E-3</v>
      </c>
      <c r="E43" s="150">
        <v>1.8832351143760806E-2</v>
      </c>
      <c r="F43" s="150">
        <v>6.7623331833623242E-3</v>
      </c>
      <c r="G43" s="373">
        <f t="shared" si="1"/>
        <v>2.9842616048429403E-3</v>
      </c>
      <c r="H43" s="150">
        <f t="shared" si="2"/>
        <v>4.3860880141026844E-4</v>
      </c>
      <c r="I43" s="150">
        <f t="shared" si="3"/>
        <v>5.7171466752134062E-3</v>
      </c>
      <c r="J43" s="150">
        <f t="shared" si="4"/>
        <v>5.1224557353786913E-2</v>
      </c>
      <c r="K43" s="150">
        <f t="shared" si="5"/>
        <v>1.7602592758282333E-2</v>
      </c>
      <c r="L43" s="373">
        <f t="shared" si="6"/>
        <v>1.4891223680623359E-3</v>
      </c>
    </row>
    <row r="44" spans="1:12" ht="18">
      <c r="A44" s="146">
        <v>15</v>
      </c>
      <c r="B44" s="146" t="s">
        <v>165</v>
      </c>
      <c r="C44" s="149">
        <v>4.1961263661854691</v>
      </c>
      <c r="D44" s="149">
        <v>0.28441938444683074</v>
      </c>
      <c r="E44" s="150">
        <v>0.8051616004148896</v>
      </c>
      <c r="F44" s="150">
        <v>0.9128641437398598</v>
      </c>
      <c r="G44" s="373">
        <f t="shared" si="1"/>
        <v>1.0840675360855949</v>
      </c>
      <c r="H44" s="150">
        <f t="shared" si="2"/>
        <v>0.22074677748992835</v>
      </c>
      <c r="I44" s="150">
        <f t="shared" si="3"/>
        <v>0.2194780735856538</v>
      </c>
      <c r="J44" s="150">
        <f t="shared" si="4"/>
        <v>0.85370608441878248</v>
      </c>
      <c r="K44" s="150">
        <f t="shared" si="5"/>
        <v>1.0023733100754977</v>
      </c>
      <c r="L44" s="373">
        <f t="shared" si="6"/>
        <v>0.82757225835843051</v>
      </c>
    </row>
    <row r="45" spans="1:12" ht="18">
      <c r="A45" s="146">
        <v>16</v>
      </c>
      <c r="B45" s="146" t="s">
        <v>166</v>
      </c>
      <c r="C45" s="149">
        <v>2.0823093715710346E-2</v>
      </c>
      <c r="D45" s="149">
        <v>0.14267779302622521</v>
      </c>
      <c r="E45" s="150">
        <v>0.1020659927978835</v>
      </c>
      <c r="F45" s="150">
        <v>3.2856276680307411E-2</v>
      </c>
      <c r="G45" s="373">
        <f t="shared" si="1"/>
        <v>0.16904301225158835</v>
      </c>
      <c r="H45" s="150">
        <f t="shared" si="2"/>
        <v>5.1212364901324289E-3</v>
      </c>
      <c r="I45" s="150">
        <f t="shared" si="3"/>
        <v>0.19973225925546145</v>
      </c>
      <c r="J45" s="150">
        <f t="shared" si="4"/>
        <v>2.1193427547209067E-2</v>
      </c>
      <c r="K45" s="150">
        <f t="shared" si="5"/>
        <v>7.6488639694772473E-2</v>
      </c>
      <c r="L45" s="373">
        <f t="shared" si="6"/>
        <v>9.2212337743056663E-2</v>
      </c>
    </row>
    <row r="46" spans="1:12" ht="18">
      <c r="A46" s="146">
        <v>17</v>
      </c>
      <c r="B46" s="146" t="s">
        <v>167</v>
      </c>
      <c r="C46" s="149">
        <v>6.0632441223329527</v>
      </c>
      <c r="D46" s="149">
        <v>6.7237728011280531</v>
      </c>
      <c r="E46" s="150">
        <v>3.4597752878870742</v>
      </c>
      <c r="F46" s="150">
        <v>1.3612959788319792</v>
      </c>
      <c r="G46" s="373">
        <f t="shared" si="1"/>
        <v>0.32953455822337552</v>
      </c>
      <c r="H46" s="150">
        <f t="shared" si="2"/>
        <v>10.000087675556649</v>
      </c>
      <c r="I46" s="150">
        <f t="shared" si="3"/>
        <v>3.4834634951013999</v>
      </c>
      <c r="J46" s="150">
        <f t="shared" si="4"/>
        <v>4.9970234365719994</v>
      </c>
      <c r="K46" s="150">
        <f t="shared" si="5"/>
        <v>3.1336397074638014</v>
      </c>
      <c r="L46" s="373">
        <f t="shared" si="6"/>
        <v>0.28962542564248961</v>
      </c>
    </row>
    <row r="47" spans="1:12" ht="18">
      <c r="A47" s="146">
        <v>18</v>
      </c>
      <c r="B47" s="146" t="s">
        <v>168</v>
      </c>
      <c r="C47" s="149">
        <v>4.7342340638733722E-3</v>
      </c>
      <c r="D47" s="149">
        <v>1.6606124064490791E-2</v>
      </c>
      <c r="E47" s="150">
        <v>5.6980407337386893E-3</v>
      </c>
      <c r="F47" s="150">
        <v>2.8795869314722617E-3</v>
      </c>
      <c r="G47" s="373">
        <f t="shared" si="1"/>
        <v>5.5160686685473206E-3</v>
      </c>
      <c r="H47" s="150">
        <f t="shared" si="2"/>
        <v>1.3905727661437106E-3</v>
      </c>
      <c r="I47" s="150">
        <f t="shared" si="3"/>
        <v>5.1901691175523304E-2</v>
      </c>
      <c r="J47" s="150">
        <f t="shared" si="4"/>
        <v>1.358123072630176E-2</v>
      </c>
      <c r="K47" s="150">
        <f t="shared" si="5"/>
        <v>2.6131868242153574E-3</v>
      </c>
      <c r="L47" s="373">
        <f t="shared" si="6"/>
        <v>3.4234823927711137E-5</v>
      </c>
    </row>
    <row r="48" spans="1:12" ht="18">
      <c r="A48" s="146">
        <v>19</v>
      </c>
      <c r="B48" s="146" t="s">
        <v>169</v>
      </c>
      <c r="C48" s="149">
        <v>0</v>
      </c>
      <c r="D48" s="149">
        <v>0</v>
      </c>
      <c r="E48" s="149">
        <v>0</v>
      </c>
      <c r="F48" s="149">
        <v>0</v>
      </c>
      <c r="G48" s="373">
        <f t="shared" si="1"/>
        <v>0</v>
      </c>
      <c r="H48" s="150">
        <f t="shared" si="2"/>
        <v>0</v>
      </c>
      <c r="I48" s="150">
        <f t="shared" si="3"/>
        <v>0</v>
      </c>
      <c r="J48" s="150">
        <f t="shared" si="4"/>
        <v>3.7140571318808357E-5</v>
      </c>
      <c r="K48" s="150">
        <f t="shared" si="5"/>
        <v>0</v>
      </c>
      <c r="L48" s="373">
        <f t="shared" si="6"/>
        <v>0</v>
      </c>
    </row>
    <row r="49" spans="1:12" ht="18">
      <c r="A49" s="146">
        <v>20</v>
      </c>
      <c r="B49" s="146" t="s">
        <v>170</v>
      </c>
      <c r="C49" s="149">
        <v>1.1266038877093909E-3</v>
      </c>
      <c r="D49" s="149">
        <v>2.0433987780129739E-4</v>
      </c>
      <c r="E49" s="150">
        <v>3.6272049946403594E-3</v>
      </c>
      <c r="F49" s="150">
        <v>1.9045099113239386E-3</v>
      </c>
      <c r="G49" s="373">
        <f t="shared" si="1"/>
        <v>9.7717572969113278E-3</v>
      </c>
      <c r="H49" s="150">
        <f t="shared" si="2"/>
        <v>1.3416025113430041E-3</v>
      </c>
      <c r="I49" s="150">
        <f t="shared" si="3"/>
        <v>2.8624224568684763E-5</v>
      </c>
      <c r="J49" s="150">
        <f t="shared" si="4"/>
        <v>1.5069581803393399E-3</v>
      </c>
      <c r="K49" s="150">
        <f t="shared" si="5"/>
        <v>1.7798958994508357E-3</v>
      </c>
      <c r="L49" s="373">
        <f t="shared" si="6"/>
        <v>1.0919738792015262E-2</v>
      </c>
    </row>
    <row r="50" spans="1:12" ht="18">
      <c r="A50" s="146">
        <v>21</v>
      </c>
      <c r="B50" s="146" t="s">
        <v>171</v>
      </c>
      <c r="C50" s="149">
        <v>0</v>
      </c>
      <c r="D50" s="149">
        <v>0</v>
      </c>
      <c r="E50" s="150">
        <v>0</v>
      </c>
      <c r="F50" s="150">
        <v>0</v>
      </c>
      <c r="G50" s="373">
        <f t="shared" si="1"/>
        <v>0</v>
      </c>
      <c r="H50" s="150">
        <f t="shared" si="2"/>
        <v>0</v>
      </c>
      <c r="I50" s="150">
        <f t="shared" si="3"/>
        <v>0</v>
      </c>
      <c r="J50" s="150">
        <f t="shared" si="4"/>
        <v>0</v>
      </c>
      <c r="K50" s="150">
        <f t="shared" si="5"/>
        <v>0</v>
      </c>
      <c r="L50" s="373">
        <f t="shared" si="6"/>
        <v>0</v>
      </c>
    </row>
    <row r="51" spans="1:12" ht="18">
      <c r="A51" s="146">
        <v>22</v>
      </c>
      <c r="B51" s="146" t="s">
        <v>172</v>
      </c>
      <c r="C51" s="149">
        <v>0</v>
      </c>
      <c r="D51" s="149">
        <v>0</v>
      </c>
      <c r="E51" s="150">
        <v>0</v>
      </c>
      <c r="F51" s="150">
        <v>0</v>
      </c>
      <c r="G51" s="373">
        <f t="shared" si="1"/>
        <v>0</v>
      </c>
      <c r="H51" s="150">
        <f t="shared" si="2"/>
        <v>0</v>
      </c>
      <c r="I51" s="150">
        <f t="shared" si="3"/>
        <v>0</v>
      </c>
      <c r="J51" s="150">
        <f t="shared" si="4"/>
        <v>0</v>
      </c>
      <c r="K51" s="150">
        <f t="shared" si="5"/>
        <v>0</v>
      </c>
      <c r="L51" s="373">
        <f t="shared" si="6"/>
        <v>0</v>
      </c>
    </row>
    <row r="52" spans="1:12" s="160" customFormat="1" ht="18">
      <c r="A52" s="157"/>
      <c r="B52" s="157" t="s">
        <v>173</v>
      </c>
      <c r="C52" s="162">
        <v>99.999999999999972</v>
      </c>
      <c r="D52" s="162">
        <v>99.999999999999986</v>
      </c>
      <c r="E52" s="162">
        <v>100.00000000000001</v>
      </c>
      <c r="F52" s="163">
        <v>100</v>
      </c>
      <c r="G52" s="373">
        <f>SUM(G30:G51)</f>
        <v>100.00000000000003</v>
      </c>
      <c r="H52" s="163">
        <f t="shared" ref="H52:K52" si="7">SUM(H30:H51)</f>
        <v>100.00000000000003</v>
      </c>
      <c r="I52" s="163">
        <f t="shared" si="7"/>
        <v>100</v>
      </c>
      <c r="J52" s="163">
        <f t="shared" si="7"/>
        <v>100</v>
      </c>
      <c r="K52" s="163">
        <f t="shared" si="7"/>
        <v>99.999999999999957</v>
      </c>
      <c r="L52" s="373">
        <f>SUM(L30:L51)</f>
        <v>100</v>
      </c>
    </row>
    <row r="53" spans="1:12">
      <c r="A53"/>
      <c r="B53"/>
      <c r="C53" s="36"/>
      <c r="D53" s="36"/>
      <c r="E53" s="164"/>
      <c r="F53" s="164"/>
      <c r="G53" s="164"/>
      <c r="H53" s="36"/>
      <c r="I53" s="36"/>
      <c r="J53" s="36"/>
    </row>
    <row r="54" spans="1:12">
      <c r="A54" s="165"/>
      <c r="B54" s="142"/>
      <c r="C54" s="36"/>
    </row>
    <row r="55" spans="1:12">
      <c r="A55" s="165"/>
      <c r="B55" s="142"/>
      <c r="C55" s="36"/>
    </row>
    <row r="56" spans="1:12">
      <c r="A56" s="165"/>
      <c r="B56" s="142"/>
      <c r="C56" s="36"/>
    </row>
    <row r="57" spans="1:12">
      <c r="A57" s="165"/>
      <c r="B57" s="142"/>
      <c r="C57" s="166"/>
    </row>
    <row r="58" spans="1:12">
      <c r="A58" s="165"/>
      <c r="B58" s="142"/>
      <c r="C58" s="36"/>
    </row>
    <row r="59" spans="1:12">
      <c r="A59" s="165"/>
      <c r="B59" s="142"/>
      <c r="C59" s="36"/>
    </row>
    <row r="60" spans="1:12">
      <c r="A60" s="165"/>
      <c r="B60" s="142"/>
      <c r="C60" s="36"/>
    </row>
    <row r="61" spans="1:12">
      <c r="A61" s="165"/>
      <c r="B61" s="142"/>
      <c r="C61" s="36"/>
    </row>
    <row r="62" spans="1:12">
      <c r="A62" s="165"/>
      <c r="B62" s="142"/>
      <c r="C62" s="36"/>
    </row>
    <row r="63" spans="1:12">
      <c r="A63" s="165"/>
      <c r="B63" s="142"/>
      <c r="C63" s="36"/>
    </row>
    <row r="64" spans="1:12">
      <c r="A64" s="165"/>
      <c r="B64" s="142"/>
      <c r="C64" s="36"/>
    </row>
    <row r="65" spans="1:3">
      <c r="A65" s="165"/>
      <c r="B65" s="142"/>
      <c r="C65" s="36"/>
    </row>
    <row r="66" spans="1:3">
      <c r="A66" s="165"/>
      <c r="B66" s="142"/>
      <c r="C66" s="36"/>
    </row>
    <row r="67" spans="1:3">
      <c r="A67" s="165"/>
      <c r="B67" s="142"/>
      <c r="C67" s="36"/>
    </row>
    <row r="68" spans="1:3">
      <c r="A68" s="165"/>
      <c r="B68" s="142"/>
      <c r="C68" s="36"/>
    </row>
    <row r="69" spans="1:3">
      <c r="A69" s="165"/>
      <c r="B69" s="142"/>
      <c r="C69" s="36"/>
    </row>
    <row r="70" spans="1:3">
      <c r="A70" s="165"/>
      <c r="B70" s="142"/>
      <c r="C70" s="36"/>
    </row>
    <row r="71" spans="1:3">
      <c r="A71" s="165"/>
      <c r="B71" s="142"/>
      <c r="C71" s="36"/>
    </row>
    <row r="72" spans="1:3">
      <c r="A72" s="165"/>
      <c r="B72" s="142"/>
      <c r="C72" s="36"/>
    </row>
    <row r="73" spans="1:3">
      <c r="A73" s="165"/>
      <c r="B73" s="142"/>
      <c r="C73" s="36"/>
    </row>
    <row r="74" spans="1:3">
      <c r="A74" s="165"/>
      <c r="B74" s="142"/>
      <c r="C74" s="36"/>
    </row>
    <row r="75" spans="1:3">
      <c r="A75" s="165"/>
      <c r="B75" s="142"/>
      <c r="C75" s="36"/>
    </row>
    <row r="76" spans="1:3">
      <c r="A76" s="165"/>
      <c r="B76" s="142"/>
      <c r="C76" s="36"/>
    </row>
    <row r="77" spans="1:3">
      <c r="A77" s="165"/>
      <c r="B77" s="142"/>
      <c r="C77" s="36"/>
    </row>
    <row r="78" spans="1:3">
      <c r="A78" s="165"/>
      <c r="B78" s="142"/>
      <c r="C78" s="36"/>
    </row>
    <row r="79" spans="1:3">
      <c r="A79" s="165"/>
      <c r="B79" s="142"/>
      <c r="C79" s="36"/>
    </row>
    <row r="80" spans="1:3">
      <c r="A80" s="165"/>
      <c r="B80" s="142"/>
      <c r="C80" s="36"/>
    </row>
    <row r="81" spans="1:3">
      <c r="A81" s="165"/>
      <c r="B81" s="142"/>
      <c r="C81" s="36"/>
    </row>
    <row r="82" spans="1:3">
      <c r="A82" s="165"/>
      <c r="B82" s="142"/>
      <c r="C82" s="36"/>
    </row>
    <row r="83" spans="1:3">
      <c r="A83" s="165"/>
      <c r="B83" s="142"/>
      <c r="C83" s="36"/>
    </row>
    <row r="84" spans="1:3">
      <c r="A84" s="165"/>
      <c r="B84" s="142"/>
      <c r="C84" s="36"/>
    </row>
    <row r="85" spans="1:3">
      <c r="A85" s="165"/>
      <c r="B85" s="142"/>
      <c r="C85" s="36"/>
    </row>
    <row r="86" spans="1:3">
      <c r="A86" s="165"/>
      <c r="B86" s="142"/>
      <c r="C86" s="36"/>
    </row>
    <row r="87" spans="1:3">
      <c r="A87" s="165"/>
      <c r="B87" s="142"/>
      <c r="C87" s="36"/>
    </row>
    <row r="88" spans="1:3">
      <c r="A88" s="165"/>
      <c r="B88" s="142"/>
      <c r="C88" s="36"/>
    </row>
    <row r="89" spans="1:3">
      <c r="A89" s="165"/>
      <c r="B89" s="142"/>
      <c r="C89" s="36"/>
    </row>
    <row r="90" spans="1:3">
      <c r="A90" s="165"/>
      <c r="B90" s="142"/>
      <c r="C90" s="36"/>
    </row>
    <row r="91" spans="1:3">
      <c r="A91" s="165"/>
      <c r="B91" s="142"/>
      <c r="C91" s="36"/>
    </row>
  </sheetData>
  <mergeCells count="1">
    <mergeCell ref="A2:L2"/>
  </mergeCells>
  <phoneticPr fontId="5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Y92"/>
  <sheetViews>
    <sheetView tabSelected="1" topLeftCell="H1" workbookViewId="0">
      <selection activeCell="M24" sqref="M24"/>
    </sheetView>
  </sheetViews>
  <sheetFormatPr defaultColWidth="8.88671875" defaultRowHeight="14.4"/>
  <cols>
    <col min="1" max="1" width="8.109375" style="183" customWidth="1"/>
    <col min="2" max="2" width="10.6640625" style="183" bestFit="1" customWidth="1"/>
    <col min="3" max="10" width="17.109375" style="183" customWidth="1"/>
    <col min="11" max="11" width="18" style="183" bestFit="1" customWidth="1"/>
    <col min="12" max="25" width="17.109375" style="183" customWidth="1"/>
  </cols>
  <sheetData>
    <row r="1" spans="1:25">
      <c r="A1" s="552" t="s">
        <v>378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  <c r="Y1" s="552"/>
    </row>
    <row r="2" spans="1:25">
      <c r="A2" s="167"/>
      <c r="B2" s="168"/>
      <c r="C2" s="553" t="s">
        <v>177</v>
      </c>
      <c r="D2" s="553"/>
      <c r="E2" s="553"/>
      <c r="F2" s="553" t="s">
        <v>178</v>
      </c>
      <c r="G2" s="553"/>
      <c r="H2" s="553"/>
      <c r="I2" s="553"/>
      <c r="J2" s="553"/>
      <c r="K2" s="553" t="s">
        <v>179</v>
      </c>
      <c r="L2" s="553"/>
      <c r="M2" s="553"/>
      <c r="N2" s="553"/>
      <c r="O2" s="553"/>
      <c r="P2" s="553"/>
      <c r="Q2" s="553"/>
      <c r="R2" s="169"/>
      <c r="S2" s="553" t="s">
        <v>180</v>
      </c>
      <c r="T2" s="553"/>
      <c r="U2" s="553"/>
      <c r="V2" s="553"/>
      <c r="W2" s="169"/>
      <c r="X2" s="170" t="s">
        <v>181</v>
      </c>
      <c r="Y2" s="171" t="s">
        <v>173</v>
      </c>
    </row>
    <row r="3" spans="1:25">
      <c r="A3" s="172"/>
      <c r="B3" s="169"/>
      <c r="C3" s="169" t="s">
        <v>173</v>
      </c>
      <c r="D3" s="169" t="s">
        <v>182</v>
      </c>
      <c r="E3" s="169" t="s">
        <v>183</v>
      </c>
      <c r="F3" s="169" t="s">
        <v>173</v>
      </c>
      <c r="G3" s="169" t="s">
        <v>184</v>
      </c>
      <c r="H3" s="169" t="s">
        <v>63</v>
      </c>
      <c r="I3" s="169" t="s">
        <v>73</v>
      </c>
      <c r="J3" s="169" t="s">
        <v>183</v>
      </c>
      <c r="K3" s="169" t="s">
        <v>173</v>
      </c>
      <c r="L3" s="169" t="s">
        <v>185</v>
      </c>
      <c r="M3" s="169" t="s">
        <v>186</v>
      </c>
      <c r="N3" s="169" t="s">
        <v>57</v>
      </c>
      <c r="O3" s="169" t="s">
        <v>65</v>
      </c>
      <c r="P3" s="169" t="s">
        <v>60</v>
      </c>
      <c r="Q3" s="169" t="s">
        <v>61</v>
      </c>
      <c r="R3" s="169" t="s">
        <v>187</v>
      </c>
      <c r="S3" s="169" t="s">
        <v>173</v>
      </c>
      <c r="T3" s="169" t="s">
        <v>188</v>
      </c>
      <c r="U3" s="169" t="s">
        <v>62</v>
      </c>
      <c r="V3" s="171" t="s">
        <v>70</v>
      </c>
      <c r="W3" s="171" t="s">
        <v>183</v>
      </c>
      <c r="X3" s="170"/>
      <c r="Y3" s="171"/>
    </row>
    <row r="4" spans="1:25">
      <c r="A4" s="171">
        <v>2019</v>
      </c>
      <c r="B4" s="169" t="s">
        <v>126</v>
      </c>
      <c r="C4" s="173">
        <v>1105778.6502844188</v>
      </c>
      <c r="D4" s="173">
        <v>215792.73627971995</v>
      </c>
      <c r="E4" s="173">
        <v>889985.91400469886</v>
      </c>
      <c r="F4" s="173">
        <v>2282565.5220843698</v>
      </c>
      <c r="G4" s="173">
        <v>1674203.2923196959</v>
      </c>
      <c r="H4" s="173">
        <v>179625.58373362198</v>
      </c>
      <c r="I4" s="173">
        <v>252492.82216133602</v>
      </c>
      <c r="J4" s="173">
        <v>176243.82386971219</v>
      </c>
      <c r="K4" s="173">
        <v>5080860.8783075418</v>
      </c>
      <c r="L4" s="173">
        <v>521540.90197946905</v>
      </c>
      <c r="M4" s="173">
        <v>481440.11167074199</v>
      </c>
      <c r="N4" s="173">
        <v>1250516.0489284231</v>
      </c>
      <c r="O4" s="173">
        <v>312384.69164813601</v>
      </c>
      <c r="P4" s="173">
        <v>340811.89918250503</v>
      </c>
      <c r="Q4" s="173">
        <v>198143.582064424</v>
      </c>
      <c r="R4" s="173">
        <v>1976023.6428338424</v>
      </c>
      <c r="S4" s="173">
        <v>8419927.2293916252</v>
      </c>
      <c r="T4" s="173">
        <v>258053.111988416</v>
      </c>
      <c r="U4" s="173">
        <v>2041764.1958073471</v>
      </c>
      <c r="V4" s="173">
        <v>4317930.7971873088</v>
      </c>
      <c r="W4" s="173">
        <v>1802179.1244085534</v>
      </c>
      <c r="X4" s="173">
        <v>70742.782416550006</v>
      </c>
      <c r="Y4" s="173">
        <v>16959875.062484503</v>
      </c>
    </row>
    <row r="5" spans="1:25">
      <c r="A5" s="171">
        <v>2020</v>
      </c>
      <c r="B5" s="169" t="s">
        <v>126</v>
      </c>
      <c r="C5" s="173">
        <v>406882.65486000001</v>
      </c>
      <c r="D5" s="173">
        <v>75018.470832999999</v>
      </c>
      <c r="E5" s="173">
        <v>331864.18402699998</v>
      </c>
      <c r="F5" s="173">
        <v>1571578.6637919999</v>
      </c>
      <c r="G5" s="173">
        <v>1026145.825876</v>
      </c>
      <c r="H5" s="173">
        <v>135365.02389099999</v>
      </c>
      <c r="I5" s="173">
        <v>283307.47592</v>
      </c>
      <c r="J5" s="173">
        <v>126760.33810499986</v>
      </c>
      <c r="K5" s="173">
        <v>4659558.7091370001</v>
      </c>
      <c r="L5" s="173">
        <v>395300.57961000002</v>
      </c>
      <c r="M5" s="173">
        <v>282149.18171199999</v>
      </c>
      <c r="N5" s="173">
        <v>1163118.0081130001</v>
      </c>
      <c r="O5" s="173">
        <v>272050.67205400002</v>
      </c>
      <c r="P5" s="173">
        <v>269948.72916300001</v>
      </c>
      <c r="Q5" s="173">
        <v>194120.93440600001</v>
      </c>
      <c r="R5" s="173">
        <v>2082870.6040789997</v>
      </c>
      <c r="S5" s="173">
        <v>5968827.2291479995</v>
      </c>
      <c r="T5" s="173">
        <v>140594.46284200001</v>
      </c>
      <c r="U5" s="173">
        <v>1104562.3755939999</v>
      </c>
      <c r="V5" s="173">
        <v>3227000.3707610001</v>
      </c>
      <c r="W5" s="173">
        <v>1496670.0199509999</v>
      </c>
      <c r="X5" s="173">
        <v>94096.550889000006</v>
      </c>
      <c r="Y5" s="173">
        <v>12700943.807825999</v>
      </c>
    </row>
    <row r="6" spans="1:25">
      <c r="A6" s="171">
        <v>2021</v>
      </c>
      <c r="B6" s="174" t="s">
        <v>126</v>
      </c>
      <c r="C6" s="173">
        <v>551309.73952299997</v>
      </c>
      <c r="D6" s="173">
        <v>82480.185766999988</v>
      </c>
      <c r="E6" s="173">
        <v>468829.55375600001</v>
      </c>
      <c r="F6" s="173">
        <v>2100699.7408100003</v>
      </c>
      <c r="G6" s="173">
        <v>1271602.040607</v>
      </c>
      <c r="H6" s="173">
        <v>188407.80291699999</v>
      </c>
      <c r="I6" s="173">
        <v>462900.95409700007</v>
      </c>
      <c r="J6" s="173">
        <v>177788.94318900004</v>
      </c>
      <c r="K6" s="175">
        <v>8357959.3907459211</v>
      </c>
      <c r="L6" s="173">
        <v>509761.11254700006</v>
      </c>
      <c r="M6" s="173">
        <v>326045.52333799994</v>
      </c>
      <c r="N6" s="173">
        <v>2142110.4386919998</v>
      </c>
      <c r="O6" s="173">
        <v>422857.34293299995</v>
      </c>
      <c r="P6" s="173">
        <v>469707.61466399999</v>
      </c>
      <c r="Q6" s="173">
        <v>275668.21242300002</v>
      </c>
      <c r="R6" s="173">
        <v>4211809.1461489201</v>
      </c>
      <c r="S6" s="175">
        <v>9687078.2136190012</v>
      </c>
      <c r="T6" s="173">
        <v>119639.41042299999</v>
      </c>
      <c r="U6" s="173">
        <v>1841064.3475580001</v>
      </c>
      <c r="V6" s="173">
        <v>5155749.2209219998</v>
      </c>
      <c r="W6" s="173">
        <v>2570625.2347159996</v>
      </c>
      <c r="X6" s="175">
        <v>146917.86776400002</v>
      </c>
      <c r="Y6" s="173">
        <v>20843964.952461921</v>
      </c>
    </row>
    <row r="7" spans="1:25">
      <c r="A7" s="171">
        <v>2022</v>
      </c>
      <c r="B7" s="174" t="s">
        <v>126</v>
      </c>
      <c r="C7" s="173">
        <v>738257.69264999998</v>
      </c>
      <c r="D7" s="173">
        <v>136034.54527500001</v>
      </c>
      <c r="E7" s="173">
        <v>602223.14737500006</v>
      </c>
      <c r="F7" s="173">
        <v>2494202.0438400046</v>
      </c>
      <c r="G7" s="173">
        <v>1422888.4064791088</v>
      </c>
      <c r="H7" s="173">
        <v>180494.56516900001</v>
      </c>
      <c r="I7" s="173">
        <v>482054.40075700002</v>
      </c>
      <c r="J7" s="173">
        <v>408764.67143489595</v>
      </c>
      <c r="K7" s="173">
        <v>10405558.097842881</v>
      </c>
      <c r="L7" s="173">
        <v>505732.56703900005</v>
      </c>
      <c r="M7" s="173">
        <v>574396.35002050397</v>
      </c>
      <c r="N7" s="173">
        <v>2653529.201985782</v>
      </c>
      <c r="O7" s="173">
        <v>350117.45944502106</v>
      </c>
      <c r="P7" s="173">
        <v>671005.39642448607</v>
      </c>
      <c r="Q7" s="173">
        <v>242554.972186962</v>
      </c>
      <c r="R7" s="173">
        <v>5408222.1507411283</v>
      </c>
      <c r="S7" s="173">
        <v>11811940.632307647</v>
      </c>
      <c r="T7" s="173">
        <v>142064.50587499997</v>
      </c>
      <c r="U7" s="173">
        <v>2028780.1855784778</v>
      </c>
      <c r="V7" s="173">
        <v>5806935.9675289989</v>
      </c>
      <c r="W7" s="173">
        <v>3834159.9733251701</v>
      </c>
      <c r="X7" s="173">
        <v>140588.94282699999</v>
      </c>
      <c r="Y7" s="173">
        <v>25590547.40946753</v>
      </c>
    </row>
    <row r="8" spans="1:25" ht="15.6">
      <c r="A8" s="171">
        <v>2023</v>
      </c>
      <c r="B8" s="373" t="s">
        <v>126</v>
      </c>
      <c r="C8" s="373">
        <v>896054.05441736104</v>
      </c>
      <c r="D8" s="373">
        <v>168281.87543251101</v>
      </c>
      <c r="E8" s="373">
        <v>727772.17898485006</v>
      </c>
      <c r="F8" s="373">
        <v>3595172.8093382763</v>
      </c>
      <c r="G8" s="373">
        <v>2227069.3847852489</v>
      </c>
      <c r="H8" s="373">
        <v>312585.86943800002</v>
      </c>
      <c r="I8" s="373">
        <v>810122.59454002697</v>
      </c>
      <c r="J8" s="373">
        <v>245394.96057499998</v>
      </c>
      <c r="K8" s="373">
        <v>12254080.164715329</v>
      </c>
      <c r="L8" s="373">
        <v>630720.85215599998</v>
      </c>
      <c r="M8" s="373">
        <v>688194.01597492397</v>
      </c>
      <c r="N8" s="373">
        <v>1805522.832259014</v>
      </c>
      <c r="O8" s="373">
        <v>644520.96391299693</v>
      </c>
      <c r="P8" s="373">
        <v>464994.12654619402</v>
      </c>
      <c r="Q8" s="373">
        <v>321839.66774275596</v>
      </c>
      <c r="R8" s="373">
        <v>7698287.7061234443</v>
      </c>
      <c r="S8" s="373">
        <v>19072924.396919657</v>
      </c>
      <c r="T8" s="373">
        <v>218183.36757499998</v>
      </c>
      <c r="U8" s="373">
        <v>2887855.294194716</v>
      </c>
      <c r="V8" s="373">
        <v>6600070.9868879998</v>
      </c>
      <c r="W8" s="373">
        <v>9366814.7482619397</v>
      </c>
      <c r="X8" s="373">
        <v>99387.882247999994</v>
      </c>
      <c r="Y8" s="373">
        <v>35917619.307638623</v>
      </c>
    </row>
    <row r="9" spans="1:25">
      <c r="A9" s="171">
        <v>2019</v>
      </c>
      <c r="B9" s="169" t="s">
        <v>133</v>
      </c>
      <c r="C9" s="173">
        <v>113996.66510766401</v>
      </c>
      <c r="D9" s="173">
        <v>22821.092565720002</v>
      </c>
      <c r="E9" s="173">
        <v>91175.572541944013</v>
      </c>
      <c r="F9" s="173">
        <v>668570.38637636905</v>
      </c>
      <c r="G9" s="173">
        <v>484341.82670501992</v>
      </c>
      <c r="H9" s="173">
        <v>76151.488398051995</v>
      </c>
      <c r="I9" s="173">
        <v>78950.084337895998</v>
      </c>
      <c r="J9" s="173">
        <v>29126.986935401103</v>
      </c>
      <c r="K9" s="173">
        <v>1550357.30706137</v>
      </c>
      <c r="L9" s="173">
        <v>133477.55863135902</v>
      </c>
      <c r="M9" s="173">
        <v>111284.674672163</v>
      </c>
      <c r="N9" s="173">
        <v>460575.28044860199</v>
      </c>
      <c r="O9" s="173">
        <v>63198.332370449003</v>
      </c>
      <c r="P9" s="173">
        <v>149183.3591911</v>
      </c>
      <c r="Q9" s="173">
        <v>32331.175502423997</v>
      </c>
      <c r="R9" s="173">
        <v>600306.92624527297</v>
      </c>
      <c r="S9" s="173">
        <v>3008690.3585634888</v>
      </c>
      <c r="T9" s="173">
        <v>87382.16570094999</v>
      </c>
      <c r="U9" s="173">
        <v>1207243.2592992289</v>
      </c>
      <c r="V9" s="173">
        <v>1096144.866051299</v>
      </c>
      <c r="W9" s="173">
        <v>617920.06751201069</v>
      </c>
      <c r="X9" s="173">
        <v>8013.9092461399996</v>
      </c>
      <c r="Y9" s="173">
        <v>5349628.6263550315</v>
      </c>
    </row>
    <row r="10" spans="1:25">
      <c r="A10" s="169"/>
      <c r="B10" s="169" t="s">
        <v>132</v>
      </c>
      <c r="C10" s="173">
        <v>106013.90397004</v>
      </c>
      <c r="D10" s="173">
        <v>19122.896062</v>
      </c>
      <c r="E10" s="173">
        <v>86891.007908040003</v>
      </c>
      <c r="F10" s="173">
        <v>576716.74872332509</v>
      </c>
      <c r="G10" s="173">
        <v>442439.83679316507</v>
      </c>
      <c r="H10" s="173">
        <v>46007.944395569997</v>
      </c>
      <c r="I10" s="173">
        <v>58058.837387</v>
      </c>
      <c r="J10" s="173">
        <v>30210.130147590069</v>
      </c>
      <c r="K10" s="173">
        <v>1194162.6041756989</v>
      </c>
      <c r="L10" s="173">
        <v>125867.103435294</v>
      </c>
      <c r="M10" s="173">
        <v>115239.20296460201</v>
      </c>
      <c r="N10" s="173">
        <v>265156.58805646002</v>
      </c>
      <c r="O10" s="173">
        <v>89020.333809326999</v>
      </c>
      <c r="P10" s="173">
        <v>57605.257652230001</v>
      </c>
      <c r="Q10" s="173">
        <v>93340.722938999999</v>
      </c>
      <c r="R10" s="173">
        <v>447933.39531878592</v>
      </c>
      <c r="S10" s="173">
        <v>1998452.9127393421</v>
      </c>
      <c r="T10" s="173">
        <v>68975.432050365984</v>
      </c>
      <c r="U10" s="173">
        <v>292021.77093177801</v>
      </c>
      <c r="V10" s="173">
        <v>1221898.136876083</v>
      </c>
      <c r="W10" s="173">
        <v>415557.57288111513</v>
      </c>
      <c r="X10" s="173">
        <v>23794.351998550999</v>
      </c>
      <c r="Y10" s="173">
        <v>3899140.5216069575</v>
      </c>
    </row>
    <row r="11" spans="1:25">
      <c r="A11" s="169"/>
      <c r="B11" s="169" t="s">
        <v>131</v>
      </c>
      <c r="C11" s="173">
        <v>241654.27741671499</v>
      </c>
      <c r="D11" s="173">
        <v>146139.42251199996</v>
      </c>
      <c r="E11" s="173">
        <v>95514.85490471503</v>
      </c>
      <c r="F11" s="173">
        <v>544326.71318467194</v>
      </c>
      <c r="G11" s="173">
        <v>422124.63862151094</v>
      </c>
      <c r="H11" s="173">
        <v>35795.330227999999</v>
      </c>
      <c r="I11" s="173">
        <v>53685.395327000006</v>
      </c>
      <c r="J11" s="173">
        <v>32721.349008160993</v>
      </c>
      <c r="K11" s="173">
        <v>1422891.8128704729</v>
      </c>
      <c r="L11" s="173">
        <v>131779.67731281603</v>
      </c>
      <c r="M11" s="173">
        <v>159577.95473397701</v>
      </c>
      <c r="N11" s="173">
        <v>374067.80345336098</v>
      </c>
      <c r="O11" s="173">
        <v>71822.210058359997</v>
      </c>
      <c r="P11" s="173">
        <v>80754.284869174997</v>
      </c>
      <c r="Q11" s="173">
        <v>37875.741333000005</v>
      </c>
      <c r="R11" s="173">
        <v>567014.14110978378</v>
      </c>
      <c r="S11" s="173">
        <v>1777778.1572887949</v>
      </c>
      <c r="T11" s="173">
        <v>59106.187097100003</v>
      </c>
      <c r="U11" s="173">
        <v>299792.32355634001</v>
      </c>
      <c r="V11" s="173">
        <v>1020590.202159927</v>
      </c>
      <c r="W11" s="173">
        <v>398289.44447542774</v>
      </c>
      <c r="X11" s="173">
        <v>20743.241834859</v>
      </c>
      <c r="Y11" s="173">
        <v>4007394.2025955138</v>
      </c>
    </row>
    <row r="12" spans="1:25">
      <c r="A12" s="169"/>
      <c r="B12" s="169" t="s">
        <v>130</v>
      </c>
      <c r="C12" s="173">
        <v>644113.80378999992</v>
      </c>
      <c r="D12" s="173">
        <v>27709.325140000001</v>
      </c>
      <c r="E12" s="173">
        <v>616404.47864999995</v>
      </c>
      <c r="F12" s="173">
        <v>492951.67379999999</v>
      </c>
      <c r="G12" s="173">
        <v>325296.9902</v>
      </c>
      <c r="H12" s="173">
        <v>21670.820712000001</v>
      </c>
      <c r="I12" s="173">
        <v>61798.505109440004</v>
      </c>
      <c r="J12" s="173">
        <v>84185.357778559963</v>
      </c>
      <c r="K12" s="173">
        <v>913449.15419999999</v>
      </c>
      <c r="L12" s="173">
        <v>130416.5626</v>
      </c>
      <c r="M12" s="173">
        <v>95338.279299999995</v>
      </c>
      <c r="N12" s="173">
        <v>150716.37697000001</v>
      </c>
      <c r="O12" s="173">
        <v>88343.81541000001</v>
      </c>
      <c r="P12" s="173">
        <v>53268.997470000002</v>
      </c>
      <c r="Q12" s="173">
        <v>34595.942289999999</v>
      </c>
      <c r="R12" s="173">
        <v>360769.18015999999</v>
      </c>
      <c r="S12" s="173">
        <v>1635005.8008000001</v>
      </c>
      <c r="T12" s="173">
        <v>42589.327140000001</v>
      </c>
      <c r="U12" s="173">
        <v>242706.84202000001</v>
      </c>
      <c r="V12" s="173">
        <v>979297.59210000001</v>
      </c>
      <c r="W12" s="173">
        <v>370412.03954000003</v>
      </c>
      <c r="X12" s="173">
        <v>18191.279337</v>
      </c>
      <c r="Y12" s="173">
        <v>3703711.7119269995</v>
      </c>
    </row>
    <row r="13" spans="1:25">
      <c r="A13" s="171">
        <v>2020</v>
      </c>
      <c r="B13" s="169" t="s">
        <v>133</v>
      </c>
      <c r="C13" s="176">
        <v>105317.68625900001</v>
      </c>
      <c r="D13" s="173">
        <v>14131.896821</v>
      </c>
      <c r="E13" s="173">
        <v>91185.789438000007</v>
      </c>
      <c r="F13" s="176">
        <v>434436.56097599998</v>
      </c>
      <c r="G13" s="173">
        <v>270359.38619799999</v>
      </c>
      <c r="H13" s="173">
        <v>48806.154848999999</v>
      </c>
      <c r="I13" s="173">
        <v>92474.472150999994</v>
      </c>
      <c r="J13" s="173">
        <v>22796.827529000017</v>
      </c>
      <c r="K13" s="176">
        <v>1367993.3341349999</v>
      </c>
      <c r="L13" s="173">
        <v>101275.37845800001</v>
      </c>
      <c r="M13" s="173">
        <v>69764.802903000003</v>
      </c>
      <c r="N13" s="173">
        <v>265503.75622899999</v>
      </c>
      <c r="O13" s="173">
        <v>92059.833912000002</v>
      </c>
      <c r="P13" s="173">
        <v>93922.638275999998</v>
      </c>
      <c r="Q13" s="173">
        <v>57660.921363000001</v>
      </c>
      <c r="R13" s="173">
        <v>687806.00299399975</v>
      </c>
      <c r="S13" s="176">
        <v>1588922.094764</v>
      </c>
      <c r="T13" s="173">
        <v>37618.307980999998</v>
      </c>
      <c r="U13" s="173">
        <v>309093.49627800001</v>
      </c>
      <c r="V13" s="173">
        <v>879750.91749799997</v>
      </c>
      <c r="W13" s="173">
        <v>362459.37300700019</v>
      </c>
      <c r="X13" s="176">
        <v>9881.4721179999997</v>
      </c>
      <c r="Y13" s="173">
        <v>3506551.1482520001</v>
      </c>
    </row>
    <row r="14" spans="1:25">
      <c r="A14" s="169"/>
      <c r="B14" s="169" t="s">
        <v>132</v>
      </c>
      <c r="C14" s="173">
        <v>91981.546128000002</v>
      </c>
      <c r="D14" s="173">
        <v>8507.8639280000007</v>
      </c>
      <c r="E14" s="173">
        <v>83473.682199999996</v>
      </c>
      <c r="F14" s="173">
        <v>398640.74783900002</v>
      </c>
      <c r="G14" s="173">
        <v>246216.62621399999</v>
      </c>
      <c r="H14" s="173">
        <v>38010.761732999999</v>
      </c>
      <c r="I14" s="173">
        <v>68211.461290000007</v>
      </c>
      <c r="J14" s="173">
        <v>46201.89860200003</v>
      </c>
      <c r="K14" s="173">
        <v>1217289.5324349999</v>
      </c>
      <c r="L14" s="173">
        <v>103976.52277700001</v>
      </c>
      <c r="M14" s="173">
        <v>78659.379518000002</v>
      </c>
      <c r="N14" s="173">
        <v>314635.84604999999</v>
      </c>
      <c r="O14" s="173">
        <v>79018.9908</v>
      </c>
      <c r="P14" s="173">
        <v>70991.419693999997</v>
      </c>
      <c r="Q14" s="173">
        <v>52830.105491000002</v>
      </c>
      <c r="R14" s="173">
        <v>517177.26810499991</v>
      </c>
      <c r="S14" s="173">
        <v>1441474.391453</v>
      </c>
      <c r="T14" s="173">
        <v>28350.630787999999</v>
      </c>
      <c r="U14" s="173">
        <v>244570.49181100001</v>
      </c>
      <c r="V14" s="173">
        <v>846696.73376500001</v>
      </c>
      <c r="W14" s="173">
        <v>321856.5350889999</v>
      </c>
      <c r="X14" s="173">
        <v>35206.511150999999</v>
      </c>
      <c r="Y14" s="173">
        <v>3184592.7290059999</v>
      </c>
    </row>
    <row r="15" spans="1:25">
      <c r="A15" s="169"/>
      <c r="B15" s="169" t="s">
        <v>131</v>
      </c>
      <c r="C15" s="173">
        <v>103201.49416</v>
      </c>
      <c r="D15" s="173">
        <v>19797.554584000001</v>
      </c>
      <c r="E15" s="173">
        <v>83403.939576000004</v>
      </c>
      <c r="F15" s="173">
        <v>346561.16829200002</v>
      </c>
      <c r="G15" s="173">
        <v>244904.99887800001</v>
      </c>
      <c r="H15" s="173">
        <v>23459.464897000002</v>
      </c>
      <c r="I15" s="173">
        <v>54869.405500000001</v>
      </c>
      <c r="J15" s="173">
        <v>23327.299017000012</v>
      </c>
      <c r="K15" s="173">
        <v>718088.57188399998</v>
      </c>
      <c r="L15" s="173">
        <v>90855.217233999996</v>
      </c>
      <c r="M15" s="173">
        <v>49692.419329999997</v>
      </c>
      <c r="N15" s="173">
        <v>154964.36236200001</v>
      </c>
      <c r="O15" s="173">
        <v>43244.680210999999</v>
      </c>
      <c r="P15" s="173">
        <v>38081.464735000001</v>
      </c>
      <c r="Q15" s="173">
        <v>40799.067378</v>
      </c>
      <c r="R15" s="173">
        <v>300451.36063399998</v>
      </c>
      <c r="S15" s="173">
        <v>1238433.4959519999</v>
      </c>
      <c r="T15" s="173">
        <v>31754.909458999999</v>
      </c>
      <c r="U15" s="173">
        <v>211319.40747999999</v>
      </c>
      <c r="V15" s="173">
        <v>693359.63894600002</v>
      </c>
      <c r="W15" s="173">
        <v>301999.54006699985</v>
      </c>
      <c r="X15" s="173">
        <v>26947.346848000001</v>
      </c>
      <c r="Y15" s="173">
        <v>2433232.0771359997</v>
      </c>
    </row>
    <row r="16" spans="1:25">
      <c r="A16" s="169"/>
      <c r="B16" s="169" t="s">
        <v>130</v>
      </c>
      <c r="C16" s="173">
        <v>106381.928313</v>
      </c>
      <c r="D16" s="173">
        <v>32581.155500000001</v>
      </c>
      <c r="E16" s="173">
        <v>73800.772812999989</v>
      </c>
      <c r="F16" s="173">
        <v>391940.18668500002</v>
      </c>
      <c r="G16" s="173">
        <v>264664.81458599999</v>
      </c>
      <c r="H16" s="173">
        <v>25088.642412000001</v>
      </c>
      <c r="I16" s="173">
        <v>67752.136979000003</v>
      </c>
      <c r="J16" s="173">
        <v>34434.59270800004</v>
      </c>
      <c r="K16" s="173">
        <v>1356187.2706830001</v>
      </c>
      <c r="L16" s="173">
        <v>99193.461141000007</v>
      </c>
      <c r="M16" s="173">
        <v>84032.579960999996</v>
      </c>
      <c r="N16" s="173">
        <v>428014.04347199999</v>
      </c>
      <c r="O16" s="173">
        <v>57727.167131000002</v>
      </c>
      <c r="P16" s="173">
        <v>66953.206458000001</v>
      </c>
      <c r="Q16" s="173">
        <v>42830.840173999997</v>
      </c>
      <c r="R16" s="173">
        <v>577435.97234600014</v>
      </c>
      <c r="S16" s="173">
        <v>1699997.246979</v>
      </c>
      <c r="T16" s="173">
        <v>42870.614613999998</v>
      </c>
      <c r="U16" s="173">
        <v>339578.980025</v>
      </c>
      <c r="V16" s="173">
        <v>807193.08055199997</v>
      </c>
      <c r="W16" s="173">
        <v>510354.57178799994</v>
      </c>
      <c r="X16" s="173">
        <v>22061.220772000001</v>
      </c>
      <c r="Y16" s="173">
        <v>3576567.8534320001</v>
      </c>
    </row>
    <row r="17" spans="1:25">
      <c r="A17" s="171">
        <v>2021</v>
      </c>
      <c r="B17" s="172" t="s">
        <v>133</v>
      </c>
      <c r="C17" s="173">
        <v>161471.580969</v>
      </c>
      <c r="D17" s="173">
        <v>35761.833988999999</v>
      </c>
      <c r="E17" s="173">
        <v>125709.74698</v>
      </c>
      <c r="F17" s="173">
        <v>571700.65765800001</v>
      </c>
      <c r="G17" s="173">
        <v>340356.86827099998</v>
      </c>
      <c r="H17" s="173">
        <v>54269.703609000004</v>
      </c>
      <c r="I17" s="173">
        <v>131026.075197</v>
      </c>
      <c r="J17" s="173">
        <v>46048.01058099998</v>
      </c>
      <c r="K17" s="175">
        <v>2422413.6271159998</v>
      </c>
      <c r="L17" s="173">
        <v>135822.423763</v>
      </c>
      <c r="M17" s="173">
        <v>83208.470841999995</v>
      </c>
      <c r="N17" s="173">
        <v>416516.56967199995</v>
      </c>
      <c r="O17" s="173">
        <v>120625.878845</v>
      </c>
      <c r="P17" s="173">
        <v>137042.77703200001</v>
      </c>
      <c r="Q17" s="173">
        <v>68154.137363999995</v>
      </c>
      <c r="R17" s="173">
        <v>1461043.3695980001</v>
      </c>
      <c r="S17" s="175">
        <v>2743755.5711399997</v>
      </c>
      <c r="T17" s="173">
        <v>33903.557270999998</v>
      </c>
      <c r="U17" s="173">
        <v>430383.99652700004</v>
      </c>
      <c r="V17" s="173">
        <v>1652654.8884899998</v>
      </c>
      <c r="W17" s="173">
        <v>626813.12885199988</v>
      </c>
      <c r="X17" s="175">
        <v>41240.038605000002</v>
      </c>
      <c r="Y17" s="173">
        <v>5940581.4754879996</v>
      </c>
    </row>
    <row r="18" spans="1:25">
      <c r="A18" s="171"/>
      <c r="B18" s="169" t="s">
        <v>132</v>
      </c>
      <c r="C18" s="175">
        <v>138120.650715</v>
      </c>
      <c r="D18" s="173">
        <v>16588.117874</v>
      </c>
      <c r="E18" s="173">
        <v>121532.53284100001</v>
      </c>
      <c r="F18" s="175">
        <v>580443.40862400003</v>
      </c>
      <c r="G18" s="173">
        <v>344003.36311999999</v>
      </c>
      <c r="H18" s="173">
        <v>46137.505552000002</v>
      </c>
      <c r="I18" s="173">
        <v>148353.786567</v>
      </c>
      <c r="J18" s="173">
        <v>41948.753385000047</v>
      </c>
      <c r="K18" s="175">
        <v>2103082.0268089999</v>
      </c>
      <c r="L18" s="173">
        <v>146370.628922</v>
      </c>
      <c r="M18" s="173">
        <v>77377.741474999988</v>
      </c>
      <c r="N18" s="173">
        <v>553341.09696</v>
      </c>
      <c r="O18" s="173">
        <v>108828.805794</v>
      </c>
      <c r="P18" s="173">
        <v>127417.11955600001</v>
      </c>
      <c r="Q18" s="173">
        <v>61196.841266999996</v>
      </c>
      <c r="R18" s="173">
        <v>1028549.7928350002</v>
      </c>
      <c r="S18" s="175">
        <v>2472798.0406249999</v>
      </c>
      <c r="T18" s="173">
        <v>30778.110036999999</v>
      </c>
      <c r="U18" s="173">
        <v>468420.72659400001</v>
      </c>
      <c r="V18" s="173">
        <v>1275038.7646369999</v>
      </c>
      <c r="W18" s="173">
        <v>698560.43935699982</v>
      </c>
      <c r="X18" s="175">
        <v>41417.176731999993</v>
      </c>
      <c r="Y18" s="173">
        <v>5335861.3035049997</v>
      </c>
    </row>
    <row r="19" spans="1:25">
      <c r="A19" s="171"/>
      <c r="B19" s="169" t="s">
        <v>131</v>
      </c>
      <c r="C19" s="177">
        <v>156527.59152299998</v>
      </c>
      <c r="D19" s="173">
        <v>17671.920560000002</v>
      </c>
      <c r="E19" s="173">
        <v>138855.67096300001</v>
      </c>
      <c r="F19" s="177">
        <v>518713.93846900004</v>
      </c>
      <c r="G19" s="173">
        <v>295769.13470900001</v>
      </c>
      <c r="H19" s="173">
        <v>54843.736898999996</v>
      </c>
      <c r="I19" s="173">
        <v>107068.965318</v>
      </c>
      <c r="J19" s="173">
        <v>61032.101542999997</v>
      </c>
      <c r="K19" s="177">
        <v>1701002.5358389998</v>
      </c>
      <c r="L19" s="173">
        <v>128693.29185400001</v>
      </c>
      <c r="M19" s="173">
        <v>75141.347250000006</v>
      </c>
      <c r="N19" s="173">
        <v>484280.591334</v>
      </c>
      <c r="O19" s="173">
        <v>58215.848540999999</v>
      </c>
      <c r="P19" s="173">
        <v>99373.053482999996</v>
      </c>
      <c r="Q19" s="173">
        <v>52210.118639</v>
      </c>
      <c r="R19" s="173">
        <v>803088.2847379999</v>
      </c>
      <c r="S19" s="175">
        <v>2279586.8702739999</v>
      </c>
      <c r="T19" s="173">
        <v>34385.642927000001</v>
      </c>
      <c r="U19" s="173">
        <v>478981.39353199996</v>
      </c>
      <c r="V19" s="173">
        <v>1164889.5873600002</v>
      </c>
      <c r="W19" s="173">
        <v>601330.24645500001</v>
      </c>
      <c r="X19" s="177">
        <v>36503.388322999999</v>
      </c>
      <c r="Y19" s="173">
        <v>4692334.3244279996</v>
      </c>
    </row>
    <row r="20" spans="1:25">
      <c r="A20" s="171"/>
      <c r="B20" s="169" t="s">
        <v>130</v>
      </c>
      <c r="C20" s="175">
        <v>95189.916315999988</v>
      </c>
      <c r="D20" s="173">
        <v>12458.313344</v>
      </c>
      <c r="E20" s="173">
        <v>82731.602971999993</v>
      </c>
      <c r="F20" s="175">
        <v>429841.73605900002</v>
      </c>
      <c r="G20" s="173">
        <v>291472.67450700002</v>
      </c>
      <c r="H20" s="173">
        <v>33156.856856999999</v>
      </c>
      <c r="I20" s="173">
        <v>76452.127015000005</v>
      </c>
      <c r="J20" s="173">
        <v>28760.077680000017</v>
      </c>
      <c r="K20" s="175">
        <v>2131461.2009819201</v>
      </c>
      <c r="L20" s="173">
        <v>98874.768008000014</v>
      </c>
      <c r="M20" s="173">
        <v>90317.96377100001</v>
      </c>
      <c r="N20" s="173">
        <v>687972.18072599999</v>
      </c>
      <c r="O20" s="173">
        <v>135186.80975299998</v>
      </c>
      <c r="P20" s="173">
        <v>105874.66459299999</v>
      </c>
      <c r="Q20" s="173">
        <v>94107.115152999992</v>
      </c>
      <c r="R20" s="173">
        <v>919127.69897792011</v>
      </c>
      <c r="S20" s="177">
        <v>2190937.7315799999</v>
      </c>
      <c r="T20" s="173">
        <v>20572.100188</v>
      </c>
      <c r="U20" s="173">
        <v>463278.230905</v>
      </c>
      <c r="V20" s="173">
        <v>1063165.980435</v>
      </c>
      <c r="W20" s="173">
        <v>643921.42005199997</v>
      </c>
      <c r="X20" s="175">
        <v>27757.264104000002</v>
      </c>
      <c r="Y20" s="173">
        <v>4875187.8490409199</v>
      </c>
    </row>
    <row r="21" spans="1:25">
      <c r="A21" s="171">
        <v>2022</v>
      </c>
      <c r="B21" s="172" t="s">
        <v>130</v>
      </c>
      <c r="C21" s="173">
        <v>152612.881956</v>
      </c>
      <c r="D21" s="173">
        <v>22371.372051999999</v>
      </c>
      <c r="E21" s="173">
        <v>130241.50990400001</v>
      </c>
      <c r="F21" s="173">
        <v>758080.68936293107</v>
      </c>
      <c r="G21" s="173">
        <v>337331.57351903501</v>
      </c>
      <c r="H21" s="173">
        <v>55841.339131999994</v>
      </c>
      <c r="I21" s="173">
        <v>122207.502607</v>
      </c>
      <c r="J21" s="173">
        <v>242700.27410489597</v>
      </c>
      <c r="K21" s="173">
        <v>3281283.6601142306</v>
      </c>
      <c r="L21" s="173">
        <v>112268.827683</v>
      </c>
      <c r="M21" s="173">
        <v>153729.93896999903</v>
      </c>
      <c r="N21" s="173">
        <v>880420.05303529487</v>
      </c>
      <c r="O21" s="173">
        <v>118358.083134021</v>
      </c>
      <c r="P21" s="173">
        <v>275717.97107020399</v>
      </c>
      <c r="Q21" s="173">
        <v>90399.947605961992</v>
      </c>
      <c r="R21" s="173">
        <v>1650388.8386157495</v>
      </c>
      <c r="S21" s="173">
        <v>3270771.4166423799</v>
      </c>
      <c r="T21" s="173">
        <v>36073.030406999998</v>
      </c>
      <c r="U21" s="173">
        <v>632448.53856743197</v>
      </c>
      <c r="V21" s="173">
        <v>1507522.914443</v>
      </c>
      <c r="W21" s="173">
        <v>1094726.9332249479</v>
      </c>
      <c r="X21" s="173">
        <v>32924.871476</v>
      </c>
      <c r="Y21" s="173">
        <v>7495673.5195515417</v>
      </c>
    </row>
    <row r="22" spans="1:25">
      <c r="A22" s="171"/>
      <c r="B22" s="172" t="s">
        <v>131</v>
      </c>
      <c r="C22" s="173">
        <v>244864.58285999999</v>
      </c>
      <c r="D22" s="173">
        <v>32047.700561999998</v>
      </c>
      <c r="E22" s="173">
        <v>212816.88229800001</v>
      </c>
      <c r="F22" s="173">
        <v>628086.63961524994</v>
      </c>
      <c r="G22" s="173">
        <v>400391.15438824997</v>
      </c>
      <c r="H22" s="173">
        <v>33167.124473000003</v>
      </c>
      <c r="I22" s="173">
        <v>129040.318088</v>
      </c>
      <c r="J22" s="173">
        <v>65488.042665999965</v>
      </c>
      <c r="K22" s="173">
        <v>2718984.7915834151</v>
      </c>
      <c r="L22" s="173">
        <v>126125.84806599999</v>
      </c>
      <c r="M22" s="173">
        <v>127764.089975326</v>
      </c>
      <c r="N22" s="173">
        <v>738212.70097860508</v>
      </c>
      <c r="O22" s="173">
        <v>62503.265639999998</v>
      </c>
      <c r="P22" s="173">
        <v>85023.338770742994</v>
      </c>
      <c r="Q22" s="173">
        <v>51619.854887000001</v>
      </c>
      <c r="R22" s="173">
        <v>1527735.6932657412</v>
      </c>
      <c r="S22" s="173">
        <v>2765083.9846595521</v>
      </c>
      <c r="T22" s="173">
        <v>38235.713674999999</v>
      </c>
      <c r="U22" s="173">
        <v>459197.53036799992</v>
      </c>
      <c r="V22" s="173">
        <v>1418514.318979</v>
      </c>
      <c r="W22" s="173">
        <v>849136.42163755198</v>
      </c>
      <c r="X22" s="173">
        <v>31494.169113999997</v>
      </c>
      <c r="Y22" s="173">
        <v>6388514.1678322172</v>
      </c>
    </row>
    <row r="23" spans="1:25">
      <c r="A23" s="171"/>
      <c r="B23" s="172" t="s">
        <v>132</v>
      </c>
      <c r="C23" s="173">
        <v>160644.126831</v>
      </c>
      <c r="D23" s="173">
        <v>26235.298062000002</v>
      </c>
      <c r="E23" s="173">
        <v>134408.82876899999</v>
      </c>
      <c r="F23" s="173">
        <v>598270.03987982392</v>
      </c>
      <c r="G23" s="173">
        <v>365940.43602382403</v>
      </c>
      <c r="H23" s="173">
        <v>53536.497544999998</v>
      </c>
      <c r="I23" s="173">
        <v>109455.21964200001</v>
      </c>
      <c r="J23" s="173">
        <v>69337.886669</v>
      </c>
      <c r="K23" s="173">
        <v>2394309.121667644</v>
      </c>
      <c r="L23" s="173">
        <v>153578.74852000002</v>
      </c>
      <c r="M23" s="173">
        <v>178999.59597417898</v>
      </c>
      <c r="N23" s="173">
        <v>669565.19138288207</v>
      </c>
      <c r="O23" s="173">
        <v>96421.25645999999</v>
      </c>
      <c r="P23" s="173">
        <v>134745.367397539</v>
      </c>
      <c r="Q23" s="173">
        <v>49587.308463000001</v>
      </c>
      <c r="R23" s="173">
        <v>1111411.6534700438</v>
      </c>
      <c r="S23" s="173">
        <v>3145463.1219885238</v>
      </c>
      <c r="T23" s="173">
        <v>32855.408169000002</v>
      </c>
      <c r="U23" s="173">
        <v>568188.09389404603</v>
      </c>
      <c r="V23" s="173">
        <v>1526308.426341</v>
      </c>
      <c r="W23" s="173">
        <v>1018111.193584478</v>
      </c>
      <c r="X23" s="173">
        <v>44845.366189000008</v>
      </c>
      <c r="Y23" s="173">
        <v>6343531.7765559917</v>
      </c>
    </row>
    <row r="24" spans="1:25">
      <c r="A24" s="171"/>
      <c r="B24" s="172" t="s">
        <v>133</v>
      </c>
      <c r="C24" s="173">
        <v>180136.10100300002</v>
      </c>
      <c r="D24" s="173">
        <v>55380.174598999998</v>
      </c>
      <c r="E24" s="173">
        <v>124755.926404</v>
      </c>
      <c r="F24" s="173">
        <v>509764.67498199997</v>
      </c>
      <c r="G24" s="173">
        <v>319225.24254800001</v>
      </c>
      <c r="H24" s="173">
        <v>37949.604018999999</v>
      </c>
      <c r="I24" s="173">
        <v>121351.36042000001</v>
      </c>
      <c r="J24" s="173">
        <v>31238.467995000014</v>
      </c>
      <c r="K24" s="173">
        <v>2010980.5244775931</v>
      </c>
      <c r="L24" s="173">
        <v>113759.14277000001</v>
      </c>
      <c r="M24" s="173">
        <v>113902.725101</v>
      </c>
      <c r="N24" s="173">
        <v>365331.25658899994</v>
      </c>
      <c r="O24" s="173">
        <v>72834.854210999998</v>
      </c>
      <c r="P24" s="173">
        <v>175518.719186</v>
      </c>
      <c r="Q24" s="173">
        <v>50947.861231000003</v>
      </c>
      <c r="R24" s="173">
        <v>1118685.965389593</v>
      </c>
      <c r="S24" s="173">
        <v>2630622.1090171919</v>
      </c>
      <c r="T24" s="173">
        <v>34900.353623999996</v>
      </c>
      <c r="U24" s="173">
        <v>368946.022749</v>
      </c>
      <c r="V24" s="173">
        <v>1354590.307766</v>
      </c>
      <c r="W24" s="173">
        <v>872185.4248781919</v>
      </c>
      <c r="X24" s="173">
        <v>31324.536047999998</v>
      </c>
      <c r="Y24" s="173">
        <v>5362827.9455277855</v>
      </c>
    </row>
    <row r="25" spans="1:25" ht="15.6">
      <c r="A25" s="171">
        <v>2023</v>
      </c>
      <c r="B25" s="373" t="s">
        <v>130</v>
      </c>
      <c r="C25" s="373">
        <v>170599.7212384</v>
      </c>
      <c r="D25" s="373">
        <v>42296.22700140001</v>
      </c>
      <c r="E25" s="373">
        <v>128303.49423700001</v>
      </c>
      <c r="F25" s="373">
        <v>532554.52307314007</v>
      </c>
      <c r="G25" s="373">
        <v>283942.95730314002</v>
      </c>
      <c r="H25" s="373">
        <v>72750.189373000001</v>
      </c>
      <c r="I25" s="373">
        <v>141086.56553399999</v>
      </c>
      <c r="J25" s="373">
        <v>34774.810862999992</v>
      </c>
      <c r="K25" s="373">
        <v>2951080.0894424831</v>
      </c>
      <c r="L25" s="373">
        <v>98496.374572000001</v>
      </c>
      <c r="M25" s="373">
        <v>146877.50332741</v>
      </c>
      <c r="N25" s="373">
        <v>754437.18046053906</v>
      </c>
      <c r="O25" s="373">
        <v>115231.65922599701</v>
      </c>
      <c r="P25" s="373">
        <v>99868.051244959992</v>
      </c>
      <c r="Q25" s="373">
        <v>112373.994786756</v>
      </c>
      <c r="R25" s="373">
        <v>1623795.3258248209</v>
      </c>
      <c r="S25" s="373">
        <v>2781116.8022321379</v>
      </c>
      <c r="T25" s="373">
        <v>41480.989421999999</v>
      </c>
      <c r="U25" s="373">
        <v>528024.95791866805</v>
      </c>
      <c r="V25" s="373">
        <v>1296729.231435</v>
      </c>
      <c r="W25" s="373">
        <v>914881.62345646997</v>
      </c>
      <c r="X25" s="373">
        <v>30751.248686999999</v>
      </c>
      <c r="Y25" s="373">
        <v>6466102.3846731614</v>
      </c>
    </row>
    <row r="26" spans="1:25" ht="15.6">
      <c r="A26" s="171"/>
      <c r="B26" s="373" t="s">
        <v>131</v>
      </c>
      <c r="C26" s="373">
        <v>238235.611506961</v>
      </c>
      <c r="D26" s="373">
        <v>52066.349894111001</v>
      </c>
      <c r="E26" s="373">
        <v>186169.26161285001</v>
      </c>
      <c r="F26" s="373">
        <v>1193691.4976689999</v>
      </c>
      <c r="G26" s="373">
        <v>921454.62333900004</v>
      </c>
      <c r="H26" s="373">
        <v>49726.799571999996</v>
      </c>
      <c r="I26" s="373">
        <v>145621.20112700001</v>
      </c>
      <c r="J26" s="373">
        <v>76888.873631000009</v>
      </c>
      <c r="K26" s="373">
        <v>2386930.7001480358</v>
      </c>
      <c r="L26" s="373">
        <v>117196.80357800001</v>
      </c>
      <c r="M26" s="373">
        <v>190784.66481183498</v>
      </c>
      <c r="N26" s="373">
        <v>423202.23093453597</v>
      </c>
      <c r="O26" s="373">
        <v>74562.825832000002</v>
      </c>
      <c r="P26" s="373">
        <v>105431.44061123399</v>
      </c>
      <c r="Q26" s="373">
        <v>58002.898615999991</v>
      </c>
      <c r="R26" s="373">
        <v>1417749.8357644309</v>
      </c>
      <c r="S26" s="373">
        <v>2467086.5664958591</v>
      </c>
      <c r="T26" s="373">
        <v>40352.336937999993</v>
      </c>
      <c r="U26" s="373">
        <v>417771.128398831</v>
      </c>
      <c r="V26" s="373">
        <v>1269411.8579200001</v>
      </c>
      <c r="W26" s="373">
        <v>739551.24323902791</v>
      </c>
      <c r="X26" s="373">
        <v>16004.379887999999</v>
      </c>
      <c r="Y26" s="373">
        <v>6301948.7557078553</v>
      </c>
    </row>
    <row r="27" spans="1:25" ht="15.6">
      <c r="A27" s="171"/>
      <c r="B27" s="373" t="s">
        <v>132</v>
      </c>
      <c r="C27" s="373">
        <v>245385.16924399999</v>
      </c>
      <c r="D27" s="373">
        <v>41177.050614</v>
      </c>
      <c r="E27" s="373">
        <v>204208.11863000001</v>
      </c>
      <c r="F27" s="373">
        <v>913937.23454674194</v>
      </c>
      <c r="G27" s="373">
        <v>508682.54871274205</v>
      </c>
      <c r="H27" s="373">
        <v>93342.792847999997</v>
      </c>
      <c r="I27" s="373">
        <v>241152.1832</v>
      </c>
      <c r="J27" s="373">
        <v>70759.709785999963</v>
      </c>
      <c r="K27" s="373">
        <v>3482904.2135683009</v>
      </c>
      <c r="L27" s="373">
        <v>233501.42558200003</v>
      </c>
      <c r="M27" s="373">
        <v>163543.97251307499</v>
      </c>
      <c r="N27" s="373">
        <v>145450.832586559</v>
      </c>
      <c r="O27" s="373">
        <v>215056.57842000001</v>
      </c>
      <c r="P27" s="373">
        <v>152094.64803000001</v>
      </c>
      <c r="Q27" s="373">
        <v>81348.961498999997</v>
      </c>
      <c r="R27" s="373">
        <v>2491907.794937667</v>
      </c>
      <c r="S27" s="373">
        <v>4373437.9375259746</v>
      </c>
      <c r="T27" s="373">
        <v>61893.920410999999</v>
      </c>
      <c r="U27" s="373">
        <v>1033466.7601481138</v>
      </c>
      <c r="V27" s="373">
        <v>1973339.8987389999</v>
      </c>
      <c r="W27" s="373">
        <v>1304737.3582278602</v>
      </c>
      <c r="X27" s="373">
        <v>25572.544522000004</v>
      </c>
      <c r="Y27" s="373">
        <v>9041237.0994070172</v>
      </c>
    </row>
    <row r="28" spans="1:25" ht="15.6">
      <c r="A28" s="530"/>
      <c r="B28" s="373" t="s">
        <v>133</v>
      </c>
      <c r="C28" s="373">
        <v>241833.55242799997</v>
      </c>
      <c r="D28" s="373">
        <v>32742.247922999995</v>
      </c>
      <c r="E28" s="373">
        <v>209091.30450500001</v>
      </c>
      <c r="F28" s="373">
        <v>954989.55404939409</v>
      </c>
      <c r="G28" s="373">
        <v>512989.25543036696</v>
      </c>
      <c r="H28" s="373">
        <v>96766.087645000007</v>
      </c>
      <c r="I28" s="373">
        <v>282262.64467902703</v>
      </c>
      <c r="J28" s="373">
        <v>62971.566295000026</v>
      </c>
      <c r="K28" s="373">
        <v>3433165.1615565103</v>
      </c>
      <c r="L28" s="373">
        <v>181526.24842400002</v>
      </c>
      <c r="M28" s="373">
        <v>186987.875322604</v>
      </c>
      <c r="N28" s="373">
        <v>482432.58827737998</v>
      </c>
      <c r="O28" s="373">
        <v>239669.90043499999</v>
      </c>
      <c r="P28" s="373">
        <v>107599.98666</v>
      </c>
      <c r="Q28" s="373">
        <v>70113.812841000006</v>
      </c>
      <c r="R28" s="373">
        <v>2164834.7495965259</v>
      </c>
      <c r="S28" s="373">
        <v>9451283.090665685</v>
      </c>
      <c r="T28" s="373">
        <v>74456.120804000006</v>
      </c>
      <c r="U28" s="373">
        <v>908592.44772910303</v>
      </c>
      <c r="V28" s="373">
        <v>2060589.9987939999</v>
      </c>
      <c r="W28" s="373">
        <v>6407644.5233385824</v>
      </c>
      <c r="X28" s="373">
        <v>27059.709151000003</v>
      </c>
      <c r="Y28" s="373">
        <v>14108331.067850588</v>
      </c>
    </row>
    <row r="29" spans="1:25">
      <c r="A29" s="171">
        <v>2019</v>
      </c>
      <c r="B29" s="169" t="s">
        <v>134</v>
      </c>
      <c r="C29" s="173">
        <v>558143.70759999997</v>
      </c>
      <c r="D29" s="173">
        <v>5059.0974100000003</v>
      </c>
      <c r="E29" s="173">
        <v>553084.61018999992</v>
      </c>
      <c r="F29" s="173">
        <v>179096.43109999999</v>
      </c>
      <c r="G29" s="173">
        <v>102345.7601</v>
      </c>
      <c r="H29" s="173">
        <v>5368.4590239999998</v>
      </c>
      <c r="I29" s="173">
        <v>18578.906579160001</v>
      </c>
      <c r="J29" s="173">
        <v>52803.305396839991</v>
      </c>
      <c r="K29" s="173">
        <v>357091.67229999998</v>
      </c>
      <c r="L29" s="173">
        <v>56324.363720000001</v>
      </c>
      <c r="M29" s="173">
        <v>34826.033259999997</v>
      </c>
      <c r="N29" s="173">
        <v>84147.939740000002</v>
      </c>
      <c r="O29" s="173">
        <v>31320.324970000001</v>
      </c>
      <c r="P29" s="173">
        <v>13660.90461</v>
      </c>
      <c r="Q29" s="173">
        <v>10061.83253</v>
      </c>
      <c r="R29" s="173">
        <v>126750.27347000001</v>
      </c>
      <c r="S29" s="173">
        <v>672469.61199999996</v>
      </c>
      <c r="T29" s="173">
        <v>16582.121709999999</v>
      </c>
      <c r="U29" s="173">
        <v>110241.2534</v>
      </c>
      <c r="V29" s="173">
        <v>405665.56430000003</v>
      </c>
      <c r="W29" s="173">
        <v>139980.67258999997</v>
      </c>
      <c r="X29" s="173">
        <v>5472.0961090000001</v>
      </c>
      <c r="Y29" s="173">
        <v>1772273.519109</v>
      </c>
    </row>
    <row r="30" spans="1:25">
      <c r="A30" s="178"/>
      <c r="B30" s="169" t="s">
        <v>135</v>
      </c>
      <c r="C30" s="173">
        <v>39209.679380000001</v>
      </c>
      <c r="D30" s="173">
        <v>10207.626109999999</v>
      </c>
      <c r="E30" s="173">
        <v>29002.053270000004</v>
      </c>
      <c r="F30" s="173">
        <v>141272.16529999999</v>
      </c>
      <c r="G30" s="173">
        <v>107119.686</v>
      </c>
      <c r="H30" s="173">
        <v>3829.245089</v>
      </c>
      <c r="I30" s="173">
        <v>17824.724115419998</v>
      </c>
      <c r="J30" s="173">
        <v>12498.510095579986</v>
      </c>
      <c r="K30" s="173">
        <v>285332.04100000003</v>
      </c>
      <c r="L30" s="173">
        <v>34194.550689999996</v>
      </c>
      <c r="M30" s="173">
        <v>31011.034360000001</v>
      </c>
      <c r="N30" s="173">
        <v>40849.180240000002</v>
      </c>
      <c r="O30" s="173">
        <v>26072.30313</v>
      </c>
      <c r="P30" s="173">
        <v>22264.286530000001</v>
      </c>
      <c r="Q30" s="173">
        <v>11867.21962</v>
      </c>
      <c r="R30" s="173">
        <v>119073.46643000003</v>
      </c>
      <c r="S30" s="173">
        <v>456128.1373</v>
      </c>
      <c r="T30" s="173">
        <v>11623.40683</v>
      </c>
      <c r="U30" s="173">
        <v>56968.121800000001</v>
      </c>
      <c r="V30" s="173">
        <v>282666.65549999999</v>
      </c>
      <c r="W30" s="173">
        <v>104869.95316999999</v>
      </c>
      <c r="X30" s="173">
        <v>7533.9195909999999</v>
      </c>
      <c r="Y30" s="173">
        <v>929475.94257099996</v>
      </c>
    </row>
    <row r="31" spans="1:25">
      <c r="A31" s="178"/>
      <c r="B31" s="169" t="s">
        <v>136</v>
      </c>
      <c r="C31" s="173">
        <v>46760.416810000002</v>
      </c>
      <c r="D31" s="173">
        <v>12442.601619999999</v>
      </c>
      <c r="E31" s="173">
        <v>34317.815190000001</v>
      </c>
      <c r="F31" s="173">
        <v>172583.07740000001</v>
      </c>
      <c r="G31" s="173">
        <v>115831.5441</v>
      </c>
      <c r="H31" s="173">
        <v>12473.116599000001</v>
      </c>
      <c r="I31" s="173">
        <v>25394.874414860002</v>
      </c>
      <c r="J31" s="173">
        <v>18883.54228614</v>
      </c>
      <c r="K31" s="173">
        <v>271025.44089999999</v>
      </c>
      <c r="L31" s="173">
        <v>39897.64819</v>
      </c>
      <c r="M31" s="173">
        <v>29501.21168</v>
      </c>
      <c r="N31" s="173">
        <v>25719.256990000002</v>
      </c>
      <c r="O31" s="173">
        <v>30951.187310000001</v>
      </c>
      <c r="P31" s="173">
        <v>17343.806329999999</v>
      </c>
      <c r="Q31" s="173">
        <v>12666.89014</v>
      </c>
      <c r="R31" s="173">
        <v>114945.44025999997</v>
      </c>
      <c r="S31" s="173">
        <v>506408.0515</v>
      </c>
      <c r="T31" s="173">
        <v>14383.7986</v>
      </c>
      <c r="U31" s="173">
        <v>75497.466820000001</v>
      </c>
      <c r="V31" s="173">
        <v>290965.37229999999</v>
      </c>
      <c r="W31" s="173">
        <v>125561.41378</v>
      </c>
      <c r="X31" s="173">
        <v>5185.263637</v>
      </c>
      <c r="Y31" s="173">
        <v>1001962.250247</v>
      </c>
    </row>
    <row r="32" spans="1:25">
      <c r="A32" s="169"/>
      <c r="B32" s="169" t="s">
        <v>137</v>
      </c>
      <c r="C32" s="173">
        <v>163494.05096605999</v>
      </c>
      <c r="D32" s="173">
        <v>134455.66183199998</v>
      </c>
      <c r="E32" s="173">
        <v>29038.389134060009</v>
      </c>
      <c r="F32" s="173">
        <v>164318.90804213</v>
      </c>
      <c r="G32" s="173">
        <v>138172.93243796</v>
      </c>
      <c r="H32" s="173">
        <v>8015.4140440000001</v>
      </c>
      <c r="I32" s="173">
        <v>10208.866724</v>
      </c>
      <c r="J32" s="173">
        <v>7921.6948361700051</v>
      </c>
      <c r="K32" s="173">
        <v>456795.92148298997</v>
      </c>
      <c r="L32" s="173">
        <v>41977.637171660004</v>
      </c>
      <c r="M32" s="173">
        <v>44166.727319140002</v>
      </c>
      <c r="N32" s="173">
        <v>117783.87885730001</v>
      </c>
      <c r="O32" s="173">
        <v>25510.289369360002</v>
      </c>
      <c r="P32" s="173">
        <v>28056.75512161</v>
      </c>
      <c r="Q32" s="173">
        <v>10447.85727</v>
      </c>
      <c r="R32" s="173">
        <v>188852.77637391997</v>
      </c>
      <c r="S32" s="173">
        <v>626246.75343599997</v>
      </c>
      <c r="T32" s="173">
        <v>20263.602771099999</v>
      </c>
      <c r="U32" s="173">
        <v>104147.62713754</v>
      </c>
      <c r="V32" s="173">
        <v>342155.15455096995</v>
      </c>
      <c r="W32" s="173">
        <v>159680.36897638999</v>
      </c>
      <c r="X32" s="173">
        <v>7068.9293168699996</v>
      </c>
      <c r="Y32" s="173">
        <v>1417924.5632440499</v>
      </c>
    </row>
    <row r="33" spans="1:25">
      <c r="A33" s="169"/>
      <c r="B33" s="169" t="s">
        <v>138</v>
      </c>
      <c r="C33" s="173">
        <v>37425.046627181</v>
      </c>
      <c r="D33" s="173">
        <v>3769.3076599999999</v>
      </c>
      <c r="E33" s="173">
        <v>33655.738967181001</v>
      </c>
      <c r="F33" s="173">
        <v>196349.597910229</v>
      </c>
      <c r="G33" s="173">
        <v>154093.23186697401</v>
      </c>
      <c r="H33" s="173">
        <v>10867.765165999999</v>
      </c>
      <c r="I33" s="173">
        <v>18899.724212000001</v>
      </c>
      <c r="J33" s="173">
        <v>12488.876665254997</v>
      </c>
      <c r="K33" s="173">
        <v>726400.24332377</v>
      </c>
      <c r="L33" s="173">
        <v>45069.796574564003</v>
      </c>
      <c r="M33" s="173">
        <v>82476.047804985996</v>
      </c>
      <c r="N33" s="173">
        <v>224072.98941941399</v>
      </c>
      <c r="O33" s="173">
        <v>24946.435207999999</v>
      </c>
      <c r="P33" s="173">
        <v>38284.225762055001</v>
      </c>
      <c r="Q33" s="173">
        <v>12124.333376</v>
      </c>
      <c r="R33" s="173">
        <v>299426.41517875099</v>
      </c>
      <c r="S33" s="173">
        <v>581679.12345873495</v>
      </c>
      <c r="T33" s="173">
        <v>17076.102695000001</v>
      </c>
      <c r="U33" s="173">
        <v>106095.01350927001</v>
      </c>
      <c r="V33" s="173">
        <v>335969.658971378</v>
      </c>
      <c r="W33" s="173">
        <v>122538.3482830869</v>
      </c>
      <c r="X33" s="173">
        <v>5180.6383183430007</v>
      </c>
      <c r="Y33" s="173">
        <v>1547034.6496382579</v>
      </c>
    </row>
    <row r="34" spans="1:25">
      <c r="A34" s="169"/>
      <c r="B34" s="169" t="s">
        <v>139</v>
      </c>
      <c r="C34" s="173">
        <v>40735.179823473998</v>
      </c>
      <c r="D34" s="173">
        <v>7914.4530199999999</v>
      </c>
      <c r="E34" s="173">
        <v>32820.726803473997</v>
      </c>
      <c r="F34" s="173">
        <v>183658.207232313</v>
      </c>
      <c r="G34" s="173">
        <v>129858.47431657699</v>
      </c>
      <c r="H34" s="173">
        <v>16912.151018</v>
      </c>
      <c r="I34" s="173">
        <v>24576.804391000001</v>
      </c>
      <c r="J34" s="173">
        <v>12310.777506735991</v>
      </c>
      <c r="K34" s="173">
        <v>239695.64806371302</v>
      </c>
      <c r="L34" s="173">
        <v>44732.243566592006</v>
      </c>
      <c r="M34" s="173">
        <v>32935.179609851002</v>
      </c>
      <c r="N34" s="173">
        <v>32210.935176646999</v>
      </c>
      <c r="O34" s="173">
        <v>21365.485481</v>
      </c>
      <c r="P34" s="173">
        <v>14413.30398551</v>
      </c>
      <c r="Q34" s="173">
        <v>15303.550687000001</v>
      </c>
      <c r="R34" s="173">
        <v>78734.949557112996</v>
      </c>
      <c r="S34" s="173">
        <v>569852.28039406007</v>
      </c>
      <c r="T34" s="173">
        <v>21766.481630999999</v>
      </c>
      <c r="U34" s="173">
        <v>89549.682909530005</v>
      </c>
      <c r="V34" s="173">
        <v>342465.38863757899</v>
      </c>
      <c r="W34" s="173">
        <v>116070.72721595108</v>
      </c>
      <c r="X34" s="173">
        <v>8493.6741996460005</v>
      </c>
      <c r="Y34" s="173">
        <v>1042434.9897132061</v>
      </c>
    </row>
    <row r="35" spans="1:25">
      <c r="A35" s="169"/>
      <c r="B35" s="169" t="s">
        <v>140</v>
      </c>
      <c r="C35" s="173">
        <v>40438.447179000003</v>
      </c>
      <c r="D35" s="173">
        <v>9620.4613669999999</v>
      </c>
      <c r="E35" s="173">
        <v>30817.985812000003</v>
      </c>
      <c r="F35" s="173">
        <v>189973.37172735401</v>
      </c>
      <c r="G35" s="173">
        <v>150598.27757019401</v>
      </c>
      <c r="H35" s="173">
        <v>20892.244177569999</v>
      </c>
      <c r="I35" s="173">
        <v>11042.437727</v>
      </c>
      <c r="J35" s="173">
        <v>7440.4122525899729</v>
      </c>
      <c r="K35" s="173">
        <v>436916.44489758101</v>
      </c>
      <c r="L35" s="173">
        <v>43910.451290999998</v>
      </c>
      <c r="M35" s="173">
        <v>55219.696481027</v>
      </c>
      <c r="N35" s="173">
        <v>63589.423720699997</v>
      </c>
      <c r="O35" s="173">
        <v>31743.858951480001</v>
      </c>
      <c r="P35" s="173">
        <v>16961.439546410002</v>
      </c>
      <c r="Q35" s="173">
        <v>51596.374963000002</v>
      </c>
      <c r="R35" s="173">
        <v>173895.19994396402</v>
      </c>
      <c r="S35" s="173">
        <v>727164.03062878002</v>
      </c>
      <c r="T35" s="173">
        <v>15048.483539999999</v>
      </c>
      <c r="U35" s="173">
        <v>98631.871134507004</v>
      </c>
      <c r="V35" s="173">
        <v>454803.64974265301</v>
      </c>
      <c r="W35" s="173">
        <v>158680.02621161996</v>
      </c>
      <c r="X35" s="173">
        <v>8727.1669619999993</v>
      </c>
      <c r="Y35" s="173">
        <v>1403219.4613947151</v>
      </c>
    </row>
    <row r="36" spans="1:25">
      <c r="A36" s="169"/>
      <c r="B36" s="169" t="s">
        <v>141</v>
      </c>
      <c r="C36" s="173">
        <v>35996.304392040001</v>
      </c>
      <c r="D36" s="173">
        <v>7256.0883249999997</v>
      </c>
      <c r="E36" s="173">
        <v>28740.216067040001</v>
      </c>
      <c r="F36" s="173">
        <v>188026.97277081502</v>
      </c>
      <c r="G36" s="173">
        <v>154824.342577815</v>
      </c>
      <c r="H36" s="173">
        <v>5394.6702489999998</v>
      </c>
      <c r="I36" s="173">
        <v>18785.33927</v>
      </c>
      <c r="J36" s="173">
        <v>9022.6206740000343</v>
      </c>
      <c r="K36" s="173">
        <v>456502.90364506998</v>
      </c>
      <c r="L36" s="173">
        <v>35765.045884650004</v>
      </c>
      <c r="M36" s="173">
        <v>28931.152717140001</v>
      </c>
      <c r="N36" s="173">
        <v>120083.24980811001</v>
      </c>
      <c r="O36" s="173">
        <v>28596.464865999998</v>
      </c>
      <c r="P36" s="173">
        <v>22446.152585299998</v>
      </c>
      <c r="Q36" s="173">
        <v>30862.869809</v>
      </c>
      <c r="R36" s="173">
        <v>189817.96797486994</v>
      </c>
      <c r="S36" s="173">
        <v>667965.723356792</v>
      </c>
      <c r="T36" s="173">
        <v>17261.143512999999</v>
      </c>
      <c r="U36" s="173">
        <v>94458.380004799998</v>
      </c>
      <c r="V36" s="173">
        <v>424188.38766547601</v>
      </c>
      <c r="W36" s="173">
        <v>132057.81217351602</v>
      </c>
      <c r="X36" s="173">
        <v>7616.0429151219996</v>
      </c>
      <c r="Y36" s="173">
        <v>1356107.947079839</v>
      </c>
    </row>
    <row r="37" spans="1:25">
      <c r="A37" s="169"/>
      <c r="B37" s="169" t="s">
        <v>142</v>
      </c>
      <c r="C37" s="173">
        <v>29579.152398999999</v>
      </c>
      <c r="D37" s="173">
        <v>2246.3463700000002</v>
      </c>
      <c r="E37" s="173">
        <v>27332.806028999999</v>
      </c>
      <c r="F37" s="173">
        <v>198716.404225156</v>
      </c>
      <c r="G37" s="173">
        <v>137017.216645156</v>
      </c>
      <c r="H37" s="173">
        <v>19721.029968999999</v>
      </c>
      <c r="I37" s="173">
        <v>28231.060389999999</v>
      </c>
      <c r="J37" s="173">
        <v>13747.097221000004</v>
      </c>
      <c r="K37" s="173">
        <v>300743.25563304796</v>
      </c>
      <c r="L37" s="173">
        <v>46191.606259643995</v>
      </c>
      <c r="M37" s="173">
        <v>31088.353766435001</v>
      </c>
      <c r="N37" s="173">
        <v>81483.914527649991</v>
      </c>
      <c r="O37" s="173">
        <v>28680.009991847</v>
      </c>
      <c r="P37" s="173">
        <v>18197.66552052</v>
      </c>
      <c r="Q37" s="173">
        <v>10881.478166999999</v>
      </c>
      <c r="R37" s="173">
        <v>84220.227399951953</v>
      </c>
      <c r="S37" s="173">
        <v>603323.15875377005</v>
      </c>
      <c r="T37" s="173">
        <v>36665.804997365994</v>
      </c>
      <c r="U37" s="173">
        <v>98931.519792470994</v>
      </c>
      <c r="V37" s="173">
        <v>342906.09946795396</v>
      </c>
      <c r="W37" s="173">
        <v>124819.73449597909</v>
      </c>
      <c r="X37" s="173">
        <v>7451.1421214290003</v>
      </c>
      <c r="Y37" s="173">
        <v>1139813.1131324032</v>
      </c>
    </row>
    <row r="38" spans="1:25">
      <c r="A38" s="178"/>
      <c r="B38" s="169" t="s">
        <v>143</v>
      </c>
      <c r="C38" s="173">
        <v>36925.532718226001</v>
      </c>
      <c r="D38" s="173">
        <v>5106.9711354900001</v>
      </c>
      <c r="E38" s="173">
        <v>31818.561582736002</v>
      </c>
      <c r="F38" s="173">
        <v>232880.297548879</v>
      </c>
      <c r="G38" s="173">
        <v>180299.27581284</v>
      </c>
      <c r="H38" s="173">
        <v>11098.456640667999</v>
      </c>
      <c r="I38" s="173">
        <v>24811.100215971001</v>
      </c>
      <c r="J38" s="173">
        <v>16671.46487939998</v>
      </c>
      <c r="K38" s="173">
        <v>655377.37510825496</v>
      </c>
      <c r="L38" s="173">
        <v>43873.320486206001</v>
      </c>
      <c r="M38" s="173">
        <v>38681.689796471997</v>
      </c>
      <c r="N38" s="173">
        <v>209777.425566469</v>
      </c>
      <c r="O38" s="173">
        <v>18357.795294509</v>
      </c>
      <c r="P38" s="173">
        <v>21542.924635509997</v>
      </c>
      <c r="Q38" s="173">
        <v>9893.7705381769993</v>
      </c>
      <c r="R38" s="173">
        <v>313250.44879091193</v>
      </c>
      <c r="S38" s="173">
        <v>1589681.3411881279</v>
      </c>
      <c r="T38" s="173">
        <v>49140.508215919996</v>
      </c>
      <c r="U38" s="173">
        <v>977054.59009496798</v>
      </c>
      <c r="V38" s="173">
        <v>393862.83208112</v>
      </c>
      <c r="W38" s="173">
        <v>169623.41079612006</v>
      </c>
      <c r="X38" s="173">
        <v>3822.0199310910002</v>
      </c>
      <c r="Y38" s="173">
        <v>2518686.566494579</v>
      </c>
    </row>
    <row r="39" spans="1:25">
      <c r="A39" s="178"/>
      <c r="B39" s="169" t="s">
        <v>144</v>
      </c>
      <c r="C39" s="173">
        <v>40303.004040051004</v>
      </c>
      <c r="D39" s="173">
        <v>13487.185636</v>
      </c>
      <c r="E39" s="173">
        <v>26815.818404051002</v>
      </c>
      <c r="F39" s="173">
        <v>169072.346332024</v>
      </c>
      <c r="G39" s="173">
        <v>130726.14896644501</v>
      </c>
      <c r="H39" s="173">
        <v>12412.852616384002</v>
      </c>
      <c r="I39" s="173">
        <v>20071.637503195001</v>
      </c>
      <c r="J39" s="173">
        <v>5861.7072459999763</v>
      </c>
      <c r="K39" s="173">
        <v>582769.94897305698</v>
      </c>
      <c r="L39" s="173">
        <v>36029.839847524003</v>
      </c>
      <c r="M39" s="173">
        <v>24310.525733694001</v>
      </c>
      <c r="N39" s="173">
        <v>205397.604918967</v>
      </c>
      <c r="O39" s="173">
        <v>27079.070383400001</v>
      </c>
      <c r="P39" s="173">
        <v>105296.91645670301</v>
      </c>
      <c r="Q39" s="173">
        <v>9369.0140338419988</v>
      </c>
      <c r="R39" s="173">
        <v>175286.97759892687</v>
      </c>
      <c r="S39" s="173">
        <v>640678.76850674802</v>
      </c>
      <c r="T39" s="173">
        <v>24743.525875299998</v>
      </c>
      <c r="U39" s="173">
        <v>126345.38319960001</v>
      </c>
      <c r="V39" s="173">
        <v>395885.92457558698</v>
      </c>
      <c r="W39" s="173">
        <v>93703.93485626101</v>
      </c>
      <c r="X39" s="173">
        <v>1770.0431738980001</v>
      </c>
      <c r="Y39" s="173">
        <v>1434594.1110257781</v>
      </c>
    </row>
    <row r="40" spans="1:25">
      <c r="A40" s="178"/>
      <c r="B40" s="169" t="s">
        <v>145</v>
      </c>
      <c r="C40" s="173">
        <v>36768.128349387</v>
      </c>
      <c r="D40" s="173">
        <v>4226.9357942300003</v>
      </c>
      <c r="E40" s="173">
        <v>32541.192555156998</v>
      </c>
      <c r="F40" s="173">
        <v>266617.74249546602</v>
      </c>
      <c r="G40" s="173">
        <v>173316.40192573497</v>
      </c>
      <c r="H40" s="173">
        <v>52640.179141000001</v>
      </c>
      <c r="I40" s="173">
        <v>34067.34661873</v>
      </c>
      <c r="J40" s="173">
        <v>6593.8148100010585</v>
      </c>
      <c r="K40" s="173">
        <v>312209.982980058</v>
      </c>
      <c r="L40" s="173">
        <v>53574.398297628999</v>
      </c>
      <c r="M40" s="173">
        <v>48292.459141997002</v>
      </c>
      <c r="N40" s="173">
        <v>45400.249963166003</v>
      </c>
      <c r="O40" s="173">
        <v>17761.466692540002</v>
      </c>
      <c r="P40" s="173">
        <v>22343.518098887002</v>
      </c>
      <c r="Q40" s="173">
        <v>13068.390930405001</v>
      </c>
      <c r="R40" s="173">
        <v>111769.49985543397</v>
      </c>
      <c r="S40" s="173">
        <v>778330.24886861304</v>
      </c>
      <c r="T40" s="173">
        <v>13498.131609729999</v>
      </c>
      <c r="U40" s="173">
        <v>103843.286004661</v>
      </c>
      <c r="V40" s="173">
        <v>306396.109394592</v>
      </c>
      <c r="W40" s="173">
        <v>354592.72185963002</v>
      </c>
      <c r="X40" s="173">
        <v>2421.8461411510002</v>
      </c>
      <c r="Y40" s="173">
        <v>1396347.9488346749</v>
      </c>
    </row>
    <row r="41" spans="1:25">
      <c r="A41" s="171">
        <v>2020</v>
      </c>
      <c r="B41" s="169" t="s">
        <v>134</v>
      </c>
      <c r="C41" s="173">
        <v>35681.094093</v>
      </c>
      <c r="D41" s="173">
        <v>11261.676334</v>
      </c>
      <c r="E41" s="173">
        <v>24419.417759</v>
      </c>
      <c r="F41" s="173">
        <v>148577.56478399999</v>
      </c>
      <c r="G41" s="173">
        <v>94191.335651000001</v>
      </c>
      <c r="H41" s="173">
        <v>9722.3186839999998</v>
      </c>
      <c r="I41" s="173">
        <v>27525.171600000001</v>
      </c>
      <c r="J41" s="173">
        <v>17138.738848999987</v>
      </c>
      <c r="K41" s="173">
        <v>498904.23623400001</v>
      </c>
      <c r="L41" s="173">
        <v>33144.402300000002</v>
      </c>
      <c r="M41" s="173">
        <v>23449.852154</v>
      </c>
      <c r="N41" s="173">
        <v>168627.33060099999</v>
      </c>
      <c r="O41" s="173">
        <v>18408.02637</v>
      </c>
      <c r="P41" s="173">
        <v>19902.259457</v>
      </c>
      <c r="Q41" s="173">
        <v>11077.897344000001</v>
      </c>
      <c r="R41" s="173">
        <v>224294.468008</v>
      </c>
      <c r="S41" s="173">
        <v>551168.07496799994</v>
      </c>
      <c r="T41" s="173">
        <v>18947.559557</v>
      </c>
      <c r="U41" s="173">
        <v>101178.724464</v>
      </c>
      <c r="V41" s="173">
        <v>296389.42375800002</v>
      </c>
      <c r="W41" s="173">
        <v>134652.3671889999</v>
      </c>
      <c r="X41" s="173">
        <v>8986.9227740000006</v>
      </c>
      <c r="Y41" s="173">
        <v>1243317.892853</v>
      </c>
    </row>
    <row r="42" spans="1:25">
      <c r="A42" s="169"/>
      <c r="B42" s="169" t="s">
        <v>135</v>
      </c>
      <c r="C42" s="173">
        <v>37859.467315000002</v>
      </c>
      <c r="D42" s="173">
        <v>14393.079346</v>
      </c>
      <c r="E42" s="173">
        <v>23466.387969000003</v>
      </c>
      <c r="F42" s="173">
        <v>135280.05019099999</v>
      </c>
      <c r="G42" s="173">
        <v>94882.921230000007</v>
      </c>
      <c r="H42" s="173">
        <v>11347.595240000001</v>
      </c>
      <c r="I42" s="173">
        <v>17604.689870999999</v>
      </c>
      <c r="J42" s="173">
        <v>11444.84384999999</v>
      </c>
      <c r="K42" s="173">
        <v>420348.718689</v>
      </c>
      <c r="L42" s="173">
        <v>26804.125100000001</v>
      </c>
      <c r="M42" s="173">
        <v>25453.499166000001</v>
      </c>
      <c r="N42" s="173">
        <v>143925.40347200001</v>
      </c>
      <c r="O42" s="173">
        <v>29187.942568999999</v>
      </c>
      <c r="P42" s="173">
        <v>22499.439150999999</v>
      </c>
      <c r="Q42" s="173">
        <v>7932.93415</v>
      </c>
      <c r="R42" s="173">
        <v>164545.37508100001</v>
      </c>
      <c r="S42" s="173">
        <v>503235.08685800002</v>
      </c>
      <c r="T42" s="173">
        <v>16046.241813000001</v>
      </c>
      <c r="U42" s="173">
        <v>94996.676028999995</v>
      </c>
      <c r="V42" s="173">
        <v>224982.28477999999</v>
      </c>
      <c r="W42" s="173">
        <v>167209.88423600001</v>
      </c>
      <c r="X42" s="173">
        <v>7623.9802719999998</v>
      </c>
      <c r="Y42" s="173">
        <v>1104347.303325</v>
      </c>
    </row>
    <row r="43" spans="1:25">
      <c r="A43" s="169"/>
      <c r="B43" s="169" t="s">
        <v>136</v>
      </c>
      <c r="C43" s="173">
        <v>32841.366905000003</v>
      </c>
      <c r="D43" s="173">
        <v>6926.3998199999996</v>
      </c>
      <c r="E43" s="173">
        <v>25914.967085000004</v>
      </c>
      <c r="F43" s="173">
        <v>108082.57171</v>
      </c>
      <c r="G43" s="173">
        <v>75590.557704999999</v>
      </c>
      <c r="H43" s="173">
        <v>4018.7284880000002</v>
      </c>
      <c r="I43" s="173">
        <v>22622.275507999999</v>
      </c>
      <c r="J43" s="173">
        <v>5851.0100090000051</v>
      </c>
      <c r="K43" s="173">
        <v>436934.31576000003</v>
      </c>
      <c r="L43" s="173">
        <v>39244.933741000001</v>
      </c>
      <c r="M43" s="173">
        <v>35129.228641000002</v>
      </c>
      <c r="N43" s="173">
        <v>115461.30939900001</v>
      </c>
      <c r="O43" s="173">
        <v>10131.198192</v>
      </c>
      <c r="P43" s="173">
        <v>24551.507850000002</v>
      </c>
      <c r="Q43" s="173">
        <v>23820.008679999999</v>
      </c>
      <c r="R43" s="173">
        <v>188596.12925699999</v>
      </c>
      <c r="S43" s="173">
        <v>645594.08515299996</v>
      </c>
      <c r="T43" s="173">
        <v>7876.8132439999999</v>
      </c>
      <c r="U43" s="173">
        <v>143403.579532</v>
      </c>
      <c r="V43" s="173">
        <v>285821.37201400002</v>
      </c>
      <c r="W43" s="173">
        <v>208492.32036299992</v>
      </c>
      <c r="X43" s="173">
        <v>5450.3177260000002</v>
      </c>
      <c r="Y43" s="173">
        <v>1228902.657254</v>
      </c>
    </row>
    <row r="44" spans="1:25">
      <c r="A44" s="178"/>
      <c r="B44" s="169" t="s">
        <v>137</v>
      </c>
      <c r="C44" s="173">
        <v>27069.484875999999</v>
      </c>
      <c r="D44" s="173">
        <v>7454.1167390000001</v>
      </c>
      <c r="E44" s="173">
        <v>19615.368136999998</v>
      </c>
      <c r="F44" s="173">
        <v>106872.522782</v>
      </c>
      <c r="G44" s="173">
        <v>78477.332607999997</v>
      </c>
      <c r="H44" s="173">
        <v>8069.9763220000004</v>
      </c>
      <c r="I44" s="173">
        <v>15155.746617000001</v>
      </c>
      <c r="J44" s="173">
        <v>5169.4672350000037</v>
      </c>
      <c r="K44" s="173">
        <v>193526.44891400001</v>
      </c>
      <c r="L44" s="173">
        <v>31129.829824</v>
      </c>
      <c r="M44" s="173">
        <v>15803.127864</v>
      </c>
      <c r="N44" s="173">
        <v>37478.980970999997</v>
      </c>
      <c r="O44" s="173">
        <v>8612.8792150000008</v>
      </c>
      <c r="P44" s="173">
        <v>8316.8822189999992</v>
      </c>
      <c r="Q44" s="173">
        <v>10278.541214000001</v>
      </c>
      <c r="R44" s="173">
        <v>81906.207607000018</v>
      </c>
      <c r="S44" s="173">
        <v>399969.35214700003</v>
      </c>
      <c r="T44" s="173">
        <v>11425.850891</v>
      </c>
      <c r="U44" s="173">
        <v>71855.814532999997</v>
      </c>
      <c r="V44" s="173">
        <v>210159.73065499999</v>
      </c>
      <c r="W44" s="173">
        <v>106527.95606800006</v>
      </c>
      <c r="X44" s="173">
        <v>7733.128044</v>
      </c>
      <c r="Y44" s="173">
        <v>735170.93676299998</v>
      </c>
    </row>
    <row r="45" spans="1:25">
      <c r="A45" s="178"/>
      <c r="B45" s="169" t="s">
        <v>138</v>
      </c>
      <c r="C45" s="173">
        <v>41298.796561000003</v>
      </c>
      <c r="D45" s="173">
        <v>3449.0720329999999</v>
      </c>
      <c r="E45" s="173">
        <v>37849.724528000006</v>
      </c>
      <c r="F45" s="173">
        <v>96372.548918</v>
      </c>
      <c r="G45" s="173">
        <v>70050.559039999993</v>
      </c>
      <c r="H45" s="173">
        <v>4288.2009200000002</v>
      </c>
      <c r="I45" s="173">
        <v>11723.348625000001</v>
      </c>
      <c r="J45" s="173">
        <v>10310.440333000006</v>
      </c>
      <c r="K45" s="173">
        <v>221299.15713800001</v>
      </c>
      <c r="L45" s="173">
        <v>30051.359637000001</v>
      </c>
      <c r="M45" s="173">
        <v>17163.110916000001</v>
      </c>
      <c r="N45" s="173">
        <v>42344.325442000001</v>
      </c>
      <c r="O45" s="173">
        <v>11247.866975999999</v>
      </c>
      <c r="P45" s="173">
        <v>11022.666934000001</v>
      </c>
      <c r="Q45" s="173">
        <v>6497.202679</v>
      </c>
      <c r="R45" s="173">
        <v>102972.62455399999</v>
      </c>
      <c r="S45" s="173">
        <v>381239.35521900002</v>
      </c>
      <c r="T45" s="173">
        <v>8888.7262460000002</v>
      </c>
      <c r="U45" s="173">
        <v>67034.421814999994</v>
      </c>
      <c r="V45" s="173">
        <v>206196.638508</v>
      </c>
      <c r="W45" s="173">
        <v>99119.56865000003</v>
      </c>
      <c r="X45" s="173">
        <v>8995.9416540000002</v>
      </c>
      <c r="Y45" s="173">
        <v>749205.79949</v>
      </c>
    </row>
    <row r="46" spans="1:25">
      <c r="A46" s="178"/>
      <c r="B46" s="169" t="s">
        <v>139</v>
      </c>
      <c r="C46" s="173">
        <v>34833.212722999997</v>
      </c>
      <c r="D46" s="173">
        <v>8894.365812</v>
      </c>
      <c r="E46" s="173">
        <v>25938.846910999997</v>
      </c>
      <c r="F46" s="173">
        <v>143316.09659199999</v>
      </c>
      <c r="G46" s="173">
        <v>96377.107229999994</v>
      </c>
      <c r="H46" s="173">
        <v>11101.287655</v>
      </c>
      <c r="I46" s="173">
        <v>27990.310258000001</v>
      </c>
      <c r="J46" s="173">
        <v>7847.3914489999879</v>
      </c>
      <c r="K46" s="173">
        <v>303262.96583200002</v>
      </c>
      <c r="L46" s="173">
        <v>29674.027773000002</v>
      </c>
      <c r="M46" s="173">
        <v>16726.180550000001</v>
      </c>
      <c r="N46" s="173">
        <v>75141.055949000001</v>
      </c>
      <c r="O46" s="173">
        <v>23383.934020000001</v>
      </c>
      <c r="P46" s="173">
        <v>18741.915582000001</v>
      </c>
      <c r="Q46" s="173">
        <v>24023.323485000001</v>
      </c>
      <c r="R46" s="173">
        <v>115572.52847300004</v>
      </c>
      <c r="S46" s="173">
        <v>457224.78858599998</v>
      </c>
      <c r="T46" s="173">
        <v>11440.332322</v>
      </c>
      <c r="U46" s="173">
        <v>72429.171132000003</v>
      </c>
      <c r="V46" s="173">
        <v>277003.269783</v>
      </c>
      <c r="W46" s="173">
        <v>96352.015348999994</v>
      </c>
      <c r="X46" s="173">
        <v>10218.27715</v>
      </c>
      <c r="Y46" s="173">
        <v>948855.34088300006</v>
      </c>
    </row>
    <row r="47" spans="1:25">
      <c r="A47" s="178"/>
      <c r="B47" s="169" t="s">
        <v>140</v>
      </c>
      <c r="C47" s="173">
        <v>28184.962777000001</v>
      </c>
      <c r="D47" s="173">
        <v>2055.1740279999999</v>
      </c>
      <c r="E47" s="173">
        <v>26129.788748999999</v>
      </c>
      <c r="F47" s="173">
        <v>126285.530253</v>
      </c>
      <c r="G47" s="173">
        <v>79652.152031999998</v>
      </c>
      <c r="H47" s="173">
        <v>15346.420760000001</v>
      </c>
      <c r="I47" s="173">
        <v>19487.629922</v>
      </c>
      <c r="J47" s="173">
        <v>11799.32753900002</v>
      </c>
      <c r="K47" s="173">
        <v>396344.248357</v>
      </c>
      <c r="L47" s="173">
        <v>33673.895676</v>
      </c>
      <c r="M47" s="173">
        <v>17365.673375999999</v>
      </c>
      <c r="N47" s="173">
        <v>111225.05231899999</v>
      </c>
      <c r="O47" s="173">
        <v>29274.330011999999</v>
      </c>
      <c r="P47" s="173">
        <v>20009.704076000002</v>
      </c>
      <c r="Q47" s="173">
        <v>23600.083801000001</v>
      </c>
      <c r="R47" s="173">
        <v>161195.50909700003</v>
      </c>
      <c r="S47" s="173">
        <v>444387.730821</v>
      </c>
      <c r="T47" s="173">
        <v>8019.3697590000002</v>
      </c>
      <c r="U47" s="173">
        <v>57917.443438000002</v>
      </c>
      <c r="V47" s="173">
        <v>269324.58486100001</v>
      </c>
      <c r="W47" s="173">
        <v>109126.33276299998</v>
      </c>
      <c r="X47" s="173">
        <v>15679.769527</v>
      </c>
      <c r="Y47" s="173">
        <v>1010882.2417349999</v>
      </c>
    </row>
    <row r="48" spans="1:25">
      <c r="A48" s="178"/>
      <c r="B48" s="169" t="s">
        <v>141</v>
      </c>
      <c r="C48" s="173">
        <v>35499.183863999999</v>
      </c>
      <c r="D48" s="173">
        <v>3184.7712940000001</v>
      </c>
      <c r="E48" s="173">
        <v>32314.41257</v>
      </c>
      <c r="F48" s="173">
        <v>146637.94622899999</v>
      </c>
      <c r="G48" s="173">
        <v>87100.088673000006</v>
      </c>
      <c r="H48" s="173">
        <v>14009.443139999999</v>
      </c>
      <c r="I48" s="173">
        <v>20245.707804000001</v>
      </c>
      <c r="J48" s="173">
        <v>25282.70661199998</v>
      </c>
      <c r="K48" s="173">
        <v>438532.86476999999</v>
      </c>
      <c r="L48" s="173">
        <v>34114.984489000002</v>
      </c>
      <c r="M48" s="173">
        <v>30178.395075</v>
      </c>
      <c r="N48" s="173">
        <v>132094.63829100001</v>
      </c>
      <c r="O48" s="173">
        <v>24481.840602</v>
      </c>
      <c r="P48" s="173">
        <v>16492.933240999999</v>
      </c>
      <c r="Q48" s="173">
        <v>18669.759875</v>
      </c>
      <c r="R48" s="173">
        <v>182500.31319699998</v>
      </c>
      <c r="S48" s="173">
        <v>492595.10841599997</v>
      </c>
      <c r="T48" s="173">
        <v>9558.8748539999997</v>
      </c>
      <c r="U48" s="173">
        <v>78113.004077000005</v>
      </c>
      <c r="V48" s="173">
        <v>294066.44750900002</v>
      </c>
      <c r="W48" s="173">
        <v>110856.78197599994</v>
      </c>
      <c r="X48" s="173">
        <v>13029.531054999999</v>
      </c>
      <c r="Y48" s="173">
        <v>1126294.6343339998</v>
      </c>
    </row>
    <row r="49" spans="1:25">
      <c r="A49" s="178"/>
      <c r="B49" s="169" t="s">
        <v>142</v>
      </c>
      <c r="C49" s="173">
        <v>28297.399486999999</v>
      </c>
      <c r="D49" s="173">
        <v>3267.9186060000002</v>
      </c>
      <c r="E49" s="173">
        <v>25029.480880999999</v>
      </c>
      <c r="F49" s="173">
        <v>125717.27135700001</v>
      </c>
      <c r="G49" s="173">
        <v>79464.385509</v>
      </c>
      <c r="H49" s="173">
        <v>8654.8978330000009</v>
      </c>
      <c r="I49" s="173">
        <v>28478.123564000001</v>
      </c>
      <c r="J49" s="173">
        <v>9119.8644510000158</v>
      </c>
      <c r="K49" s="173">
        <v>382412.41930800001</v>
      </c>
      <c r="L49" s="173">
        <v>36187.642612000003</v>
      </c>
      <c r="M49" s="173">
        <v>31115.311066999999</v>
      </c>
      <c r="N49" s="173">
        <v>71316.155440000002</v>
      </c>
      <c r="O49" s="173">
        <v>25262.820186000001</v>
      </c>
      <c r="P49" s="173">
        <v>34488.782377000003</v>
      </c>
      <c r="Q49" s="173">
        <v>10560.261815</v>
      </c>
      <c r="R49" s="173">
        <v>173481.44581100001</v>
      </c>
      <c r="S49" s="173">
        <v>504491.55221599998</v>
      </c>
      <c r="T49" s="173">
        <v>10772.386175</v>
      </c>
      <c r="U49" s="173">
        <v>108540.04429599999</v>
      </c>
      <c r="V49" s="173">
        <v>283305.70139499998</v>
      </c>
      <c r="W49" s="173">
        <v>101873.42034999997</v>
      </c>
      <c r="X49" s="173">
        <v>6497.2105689999999</v>
      </c>
      <c r="Y49" s="173">
        <v>1047415.8529369999</v>
      </c>
    </row>
    <row r="50" spans="1:25">
      <c r="A50" s="179"/>
      <c r="B50" s="169" t="s">
        <v>143</v>
      </c>
      <c r="C50" s="180">
        <v>30273.694135000002</v>
      </c>
      <c r="D50" s="173">
        <v>5168.5551299999997</v>
      </c>
      <c r="E50" s="173">
        <v>25105.139005000001</v>
      </c>
      <c r="F50" s="180">
        <v>135935.80528999999</v>
      </c>
      <c r="G50" s="173">
        <v>81725.050784999999</v>
      </c>
      <c r="H50" s="173">
        <v>18248.560742000001</v>
      </c>
      <c r="I50" s="173">
        <v>31065.267458999999</v>
      </c>
      <c r="J50" s="173">
        <v>4896.9263039999933</v>
      </c>
      <c r="K50" s="180">
        <v>489541.12053100002</v>
      </c>
      <c r="L50" s="173">
        <v>20268.153695000001</v>
      </c>
      <c r="M50" s="173">
        <v>29903.263083000002</v>
      </c>
      <c r="N50" s="173">
        <v>139073.961002</v>
      </c>
      <c r="O50" s="173">
        <v>30878.370536999999</v>
      </c>
      <c r="P50" s="173">
        <v>30908.678820000001</v>
      </c>
      <c r="Q50" s="173">
        <v>25523.534950000001</v>
      </c>
      <c r="R50" s="173">
        <v>212985.158444</v>
      </c>
      <c r="S50" s="180">
        <v>525020.853092</v>
      </c>
      <c r="T50" s="173">
        <v>7311.5447109999996</v>
      </c>
      <c r="U50" s="173">
        <v>116680.78256000001</v>
      </c>
      <c r="V50" s="173">
        <v>254886.44085300001</v>
      </c>
      <c r="W50" s="173">
        <v>146142.08496800001</v>
      </c>
      <c r="X50" s="180">
        <v>4369.475805</v>
      </c>
      <c r="Y50" s="173">
        <v>1185140.9488530001</v>
      </c>
    </row>
    <row r="51" spans="1:25">
      <c r="A51" s="179"/>
      <c r="B51" s="169" t="s">
        <v>144</v>
      </c>
      <c r="C51" s="180">
        <v>33330.223224000001</v>
      </c>
      <c r="D51" s="173">
        <v>5064.0594330000004</v>
      </c>
      <c r="E51" s="173">
        <v>28266.163790999999</v>
      </c>
      <c r="F51" s="180">
        <v>135945.52131400001</v>
      </c>
      <c r="G51" s="173">
        <v>77994.494686000005</v>
      </c>
      <c r="H51" s="173">
        <v>22436.900299000001</v>
      </c>
      <c r="I51" s="173">
        <v>26226.986231999999</v>
      </c>
      <c r="J51" s="173">
        <v>9287.1400970000104</v>
      </c>
      <c r="K51" s="180">
        <v>564156.418619</v>
      </c>
      <c r="L51" s="173">
        <v>49944.743702</v>
      </c>
      <c r="M51" s="173">
        <v>18013.042129000001</v>
      </c>
      <c r="N51" s="173">
        <v>90055.043865</v>
      </c>
      <c r="O51" s="173">
        <v>30131.501456999998</v>
      </c>
      <c r="P51" s="173">
        <v>33037.270215999997</v>
      </c>
      <c r="Q51" s="173">
        <v>21678.699345000001</v>
      </c>
      <c r="R51" s="173">
        <v>321296.11790499999</v>
      </c>
      <c r="S51" s="180">
        <v>604750.45676500001</v>
      </c>
      <c r="T51" s="173">
        <v>23476.095197999999</v>
      </c>
      <c r="U51" s="173">
        <v>98073.791463000001</v>
      </c>
      <c r="V51" s="173">
        <v>352267.28443399997</v>
      </c>
      <c r="W51" s="173">
        <v>130933.28567000001</v>
      </c>
      <c r="X51" s="180">
        <v>1637.087612</v>
      </c>
      <c r="Y51" s="173">
        <v>1339819.707534</v>
      </c>
    </row>
    <row r="52" spans="1:25">
      <c r="A52" s="171"/>
      <c r="B52" s="169" t="s">
        <v>145</v>
      </c>
      <c r="C52" s="180">
        <v>41713.768900000003</v>
      </c>
      <c r="D52" s="173">
        <v>3899.2822580000002</v>
      </c>
      <c r="E52" s="173">
        <v>37814.486642000003</v>
      </c>
      <c r="F52" s="180">
        <v>162555.23437200001</v>
      </c>
      <c r="G52" s="173">
        <v>110639.840727</v>
      </c>
      <c r="H52" s="173">
        <v>8120.693808</v>
      </c>
      <c r="I52" s="173">
        <v>35182.218459999996</v>
      </c>
      <c r="J52" s="173">
        <v>8612.4813770000183</v>
      </c>
      <c r="K52" s="180">
        <v>314295.79498499999</v>
      </c>
      <c r="L52" s="173">
        <v>31062.481060999999</v>
      </c>
      <c r="M52" s="173">
        <v>21848.497691</v>
      </c>
      <c r="N52" s="173">
        <v>36374.751362000003</v>
      </c>
      <c r="O52" s="173">
        <v>31049.961918000001</v>
      </c>
      <c r="P52" s="173">
        <v>29976.68924</v>
      </c>
      <c r="Q52" s="173">
        <v>10458.687067999999</v>
      </c>
      <c r="R52" s="173">
        <v>153524.72664499999</v>
      </c>
      <c r="S52" s="180">
        <v>459150.78490700002</v>
      </c>
      <c r="T52" s="173">
        <v>6830.6680720000004</v>
      </c>
      <c r="U52" s="173">
        <v>94338.922254999998</v>
      </c>
      <c r="V52" s="173">
        <v>272597.19221100002</v>
      </c>
      <c r="W52" s="173">
        <v>85384.002368999994</v>
      </c>
      <c r="X52" s="180">
        <v>3874.9087009999998</v>
      </c>
      <c r="Y52" s="173">
        <v>981590.49186499999</v>
      </c>
    </row>
    <row r="53" spans="1:25">
      <c r="A53" s="171">
        <v>2021</v>
      </c>
      <c r="B53" s="169" t="s">
        <v>134</v>
      </c>
      <c r="C53" s="173">
        <v>30765.595466999999</v>
      </c>
      <c r="D53" s="173">
        <v>2826.6227349999999</v>
      </c>
      <c r="E53" s="173">
        <v>27938.972731999998</v>
      </c>
      <c r="F53" s="173">
        <v>123013.227315</v>
      </c>
      <c r="G53" s="173">
        <v>77557.967747999995</v>
      </c>
      <c r="H53" s="173">
        <v>15194.366405999999</v>
      </c>
      <c r="I53" s="173">
        <v>17172.079908</v>
      </c>
      <c r="J53" s="173">
        <v>13088.813253</v>
      </c>
      <c r="K53" s="173">
        <v>574765.64902000001</v>
      </c>
      <c r="L53" s="173">
        <v>32791.855344000003</v>
      </c>
      <c r="M53" s="173">
        <v>29440.404046</v>
      </c>
      <c r="N53" s="173">
        <v>108690.07750699999</v>
      </c>
      <c r="O53" s="173">
        <v>51543.346882999998</v>
      </c>
      <c r="P53" s="173">
        <v>49185.727739000002</v>
      </c>
      <c r="Q53" s="173">
        <v>22601.308716</v>
      </c>
      <c r="R53" s="173">
        <v>280512.928785</v>
      </c>
      <c r="S53" s="173">
        <v>579139.63041099999</v>
      </c>
      <c r="T53" s="173">
        <v>6638.6076979999998</v>
      </c>
      <c r="U53" s="173">
        <v>117921.956464</v>
      </c>
      <c r="V53" s="173">
        <v>340420.94366300001</v>
      </c>
      <c r="W53" s="173">
        <v>114158.12258600001</v>
      </c>
      <c r="X53" s="173">
        <v>7532.5704420000002</v>
      </c>
      <c r="Y53" s="173">
        <v>1315216.6726549999</v>
      </c>
    </row>
    <row r="54" spans="1:25">
      <c r="A54" s="178"/>
      <c r="B54" s="169" t="s">
        <v>135</v>
      </c>
      <c r="C54" s="173">
        <v>29600.306653</v>
      </c>
      <c r="D54" s="173">
        <v>5271.4322080000002</v>
      </c>
      <c r="E54" s="173">
        <v>24328.874445000001</v>
      </c>
      <c r="F54" s="173">
        <v>124891.22474000001</v>
      </c>
      <c r="G54" s="173">
        <v>87788.464187999998</v>
      </c>
      <c r="H54" s="173">
        <v>13062.048585</v>
      </c>
      <c r="I54" s="173">
        <v>20822.578690999999</v>
      </c>
      <c r="J54" s="173">
        <v>3218.1332760000078</v>
      </c>
      <c r="K54" s="173">
        <v>821782.54304155009</v>
      </c>
      <c r="L54" s="173">
        <v>38155.753148999996</v>
      </c>
      <c r="M54" s="173">
        <v>34031.067277000002</v>
      </c>
      <c r="N54" s="173">
        <v>340908.84490199998</v>
      </c>
      <c r="O54" s="173">
        <v>41175.134318999997</v>
      </c>
      <c r="P54" s="173">
        <v>28487.464947</v>
      </c>
      <c r="Q54" s="173">
        <v>18239.212899999999</v>
      </c>
      <c r="R54" s="173">
        <v>320785.06554755016</v>
      </c>
      <c r="S54" s="173">
        <v>600856.59664799995</v>
      </c>
      <c r="T54" s="173">
        <v>7564.7305480000005</v>
      </c>
      <c r="U54" s="173">
        <v>181913.56039599999</v>
      </c>
      <c r="V54" s="173">
        <v>287714.902038</v>
      </c>
      <c r="W54" s="173">
        <v>123663.403666</v>
      </c>
      <c r="X54" s="173">
        <v>4906.867123</v>
      </c>
      <c r="Y54" s="173">
        <v>1582037.5382055501</v>
      </c>
    </row>
    <row r="55" spans="1:25">
      <c r="A55" s="178"/>
      <c r="B55" s="169" t="s">
        <v>136</v>
      </c>
      <c r="C55" s="173">
        <v>34824.014195999996</v>
      </c>
      <c r="D55" s="173">
        <v>4360.258401</v>
      </c>
      <c r="E55" s="173">
        <v>30463.755794999997</v>
      </c>
      <c r="F55" s="173">
        <v>181937.28400399999</v>
      </c>
      <c r="G55" s="173">
        <v>126126.242571</v>
      </c>
      <c r="H55" s="173">
        <v>4900.4418660000001</v>
      </c>
      <c r="I55" s="173">
        <v>38457.468416000003</v>
      </c>
      <c r="J55" s="173">
        <v>12453.131151000009</v>
      </c>
      <c r="K55" s="173">
        <v>734913.00892037002</v>
      </c>
      <c r="L55" s="173">
        <v>27927.159514999999</v>
      </c>
      <c r="M55" s="173">
        <v>26846.492448000001</v>
      </c>
      <c r="N55" s="173">
        <v>238373.258317</v>
      </c>
      <c r="O55" s="173">
        <v>42468.328550999999</v>
      </c>
      <c r="P55" s="173">
        <v>28201.471906999999</v>
      </c>
      <c r="Q55" s="173">
        <v>53266.593537000001</v>
      </c>
      <c r="R55" s="173">
        <v>317829.70464537002</v>
      </c>
      <c r="S55" s="173">
        <v>1010941.504521</v>
      </c>
      <c r="T55" s="173">
        <v>6368.7619420000001</v>
      </c>
      <c r="U55" s="173">
        <v>163442.714045</v>
      </c>
      <c r="V55" s="173">
        <v>435030.13473400002</v>
      </c>
      <c r="W55" s="173">
        <v>406099.89379999996</v>
      </c>
      <c r="X55" s="173">
        <v>15317.826539</v>
      </c>
      <c r="Y55" s="173">
        <v>1977933.63818037</v>
      </c>
    </row>
    <row r="56" spans="1:25">
      <c r="A56" s="181"/>
      <c r="B56" s="169" t="s">
        <v>137</v>
      </c>
      <c r="C56" s="173">
        <v>59216.832407000002</v>
      </c>
      <c r="D56" s="173">
        <v>5778.1302799999994</v>
      </c>
      <c r="E56" s="173">
        <v>53438.702127000004</v>
      </c>
      <c r="F56" s="173">
        <v>173581.609234</v>
      </c>
      <c r="G56" s="173">
        <v>96538.253855000003</v>
      </c>
      <c r="H56" s="173">
        <v>21587.441421</v>
      </c>
      <c r="I56" s="173">
        <v>28967.085319000002</v>
      </c>
      <c r="J56" s="173">
        <v>26488.828639000014</v>
      </c>
      <c r="K56" s="173">
        <v>417182.96016299998</v>
      </c>
      <c r="L56" s="173">
        <v>41456.684072999997</v>
      </c>
      <c r="M56" s="173">
        <v>18173.751333</v>
      </c>
      <c r="N56" s="173">
        <v>61776.032178000001</v>
      </c>
      <c r="O56" s="173">
        <v>17514.818321999999</v>
      </c>
      <c r="P56" s="173">
        <v>34193.654611999998</v>
      </c>
      <c r="Q56" s="173">
        <v>16164.504842</v>
      </c>
      <c r="R56" s="173">
        <v>227903.514803</v>
      </c>
      <c r="S56" s="173">
        <v>652848.00768599997</v>
      </c>
      <c r="T56" s="173">
        <v>9443.8808989999998</v>
      </c>
      <c r="U56" s="173">
        <v>114558.668301</v>
      </c>
      <c r="V56" s="173">
        <v>403090.27798800002</v>
      </c>
      <c r="W56" s="173">
        <v>125755.180498</v>
      </c>
      <c r="X56" s="173">
        <v>8562.3637429999999</v>
      </c>
      <c r="Y56" s="173">
        <v>1311391.773233</v>
      </c>
    </row>
    <row r="57" spans="1:25">
      <c r="A57" s="181"/>
      <c r="B57" s="169" t="s">
        <v>138</v>
      </c>
      <c r="C57" s="173">
        <v>33565.614463999998</v>
      </c>
      <c r="D57" s="173">
        <v>7996.6533140000001</v>
      </c>
      <c r="E57" s="173">
        <v>25568.961149999999</v>
      </c>
      <c r="F57" s="173">
        <v>149820.87896500001</v>
      </c>
      <c r="G57" s="173">
        <v>92156.794324000002</v>
      </c>
      <c r="H57" s="173">
        <v>11619.150412000001</v>
      </c>
      <c r="I57" s="173">
        <v>25593.848353000001</v>
      </c>
      <c r="J57" s="173">
        <v>20451.085875999997</v>
      </c>
      <c r="K57" s="173">
        <v>589610.03978899994</v>
      </c>
      <c r="L57" s="173">
        <v>39564.555459000003</v>
      </c>
      <c r="M57" s="173">
        <v>29645.547358</v>
      </c>
      <c r="N57" s="173">
        <v>215286.37112200001</v>
      </c>
      <c r="O57" s="173">
        <v>15286.809652</v>
      </c>
      <c r="P57" s="173">
        <v>33663.939638000003</v>
      </c>
      <c r="Q57" s="173">
        <v>15309.587697000001</v>
      </c>
      <c r="R57" s="173">
        <v>240853.22886299988</v>
      </c>
      <c r="S57" s="173">
        <v>692049.21388299996</v>
      </c>
      <c r="T57" s="173">
        <v>13494.296716999999</v>
      </c>
      <c r="U57" s="173">
        <v>157698.39549299999</v>
      </c>
      <c r="V57" s="173">
        <v>348114.90967800003</v>
      </c>
      <c r="W57" s="173">
        <v>172741.61199499993</v>
      </c>
      <c r="X57" s="173">
        <v>10727.409438000001</v>
      </c>
      <c r="Y57" s="173">
        <v>1475773.1565389999</v>
      </c>
    </row>
    <row r="58" spans="1:25">
      <c r="A58" s="181"/>
      <c r="B58" s="169" t="s">
        <v>139</v>
      </c>
      <c r="C58" s="173">
        <v>63745.144652000003</v>
      </c>
      <c r="D58" s="173">
        <v>3897.1369660000005</v>
      </c>
      <c r="E58" s="173">
        <v>59848.007686000004</v>
      </c>
      <c r="F58" s="173">
        <v>195311.45027</v>
      </c>
      <c r="G58" s="173">
        <v>107074.08653</v>
      </c>
      <c r="H58" s="173">
        <v>21637.145066000001</v>
      </c>
      <c r="I58" s="173">
        <v>52508.031646000003</v>
      </c>
      <c r="J58" s="173">
        <v>14092.187027999986</v>
      </c>
      <c r="K58" s="173">
        <v>694209.53588700003</v>
      </c>
      <c r="L58" s="173">
        <v>47672.052322000003</v>
      </c>
      <c r="M58" s="173">
        <v>27322.048558999999</v>
      </c>
      <c r="N58" s="173">
        <v>207218.18803399999</v>
      </c>
      <c r="O58" s="173">
        <v>25414.220567</v>
      </c>
      <c r="P58" s="173">
        <v>31515.459233000001</v>
      </c>
      <c r="Q58" s="173">
        <v>20736.026099999999</v>
      </c>
      <c r="R58" s="173">
        <v>334331.54107200005</v>
      </c>
      <c r="S58" s="173">
        <v>934689.64870500006</v>
      </c>
      <c r="T58" s="173">
        <v>11447.465311</v>
      </c>
      <c r="U58" s="173">
        <v>206724.329738</v>
      </c>
      <c r="V58" s="173">
        <v>413684.39969400002</v>
      </c>
      <c r="W58" s="173">
        <v>302833.45396200009</v>
      </c>
      <c r="X58" s="173">
        <v>17213.615141999999</v>
      </c>
      <c r="Y58" s="173">
        <v>1905169.3946560002</v>
      </c>
    </row>
    <row r="59" spans="1:25">
      <c r="A59" s="178"/>
      <c r="B59" s="169" t="s">
        <v>140</v>
      </c>
      <c r="C59" s="182">
        <v>44746.556380000002</v>
      </c>
      <c r="D59" s="173">
        <v>3735.544406</v>
      </c>
      <c r="E59" s="173">
        <v>41011.011974000001</v>
      </c>
      <c r="F59" s="182">
        <v>180694.11288299999</v>
      </c>
      <c r="G59" s="173">
        <v>111772.06576699999</v>
      </c>
      <c r="H59" s="173">
        <v>13781.184525000001</v>
      </c>
      <c r="I59" s="173">
        <v>42451.453019</v>
      </c>
      <c r="J59" s="173">
        <v>12689.409572000004</v>
      </c>
      <c r="K59" s="182">
        <v>716403.11997700005</v>
      </c>
      <c r="L59" s="173">
        <v>46058.635196000003</v>
      </c>
      <c r="M59" s="173">
        <v>20761.599455</v>
      </c>
      <c r="N59" s="173">
        <v>211465.82279899999</v>
      </c>
      <c r="O59" s="173">
        <v>36229.911376999997</v>
      </c>
      <c r="P59" s="173">
        <v>39193.763045</v>
      </c>
      <c r="Q59" s="173">
        <v>15444.257157</v>
      </c>
      <c r="R59" s="173">
        <v>347249.13094800012</v>
      </c>
      <c r="S59" s="182">
        <v>788692.65925599996</v>
      </c>
      <c r="T59" s="173">
        <v>11506.440742000001</v>
      </c>
      <c r="U59" s="173">
        <v>148982.595447</v>
      </c>
      <c r="V59" s="173">
        <v>385758.75085499999</v>
      </c>
      <c r="W59" s="173">
        <v>242444.87221199996</v>
      </c>
      <c r="X59" s="182">
        <v>10218.42114</v>
      </c>
      <c r="Y59" s="173">
        <v>1740754.8696360001</v>
      </c>
    </row>
    <row r="60" spans="1:25">
      <c r="A60" s="178"/>
      <c r="B60" s="169" t="s">
        <v>141</v>
      </c>
      <c r="C60" s="182">
        <v>40781.589489999998</v>
      </c>
      <c r="D60" s="173">
        <v>5026.5176970000002</v>
      </c>
      <c r="E60" s="173">
        <v>35755.071792999996</v>
      </c>
      <c r="F60" s="182">
        <v>215207.050896</v>
      </c>
      <c r="G60" s="173">
        <v>139198.19691999999</v>
      </c>
      <c r="H60" s="173">
        <v>22312.667914000001</v>
      </c>
      <c r="I60" s="173">
        <v>41474.146539000001</v>
      </c>
      <c r="J60" s="173">
        <v>12222.039523000014</v>
      </c>
      <c r="K60" s="182">
        <v>829316.18931299995</v>
      </c>
      <c r="L60" s="173">
        <v>48187.861455999999</v>
      </c>
      <c r="M60" s="173">
        <v>28035.698314000001</v>
      </c>
      <c r="N60" s="173">
        <v>211894.63102599999</v>
      </c>
      <c r="O60" s="173">
        <v>45264.128840999998</v>
      </c>
      <c r="P60" s="173">
        <v>43975.475538999999</v>
      </c>
      <c r="Q60" s="173">
        <v>26104.687053000001</v>
      </c>
      <c r="R60" s="173">
        <v>425853.70708399999</v>
      </c>
      <c r="S60" s="182">
        <v>910636.00219599996</v>
      </c>
      <c r="T60" s="173">
        <v>11461.638244</v>
      </c>
      <c r="U60" s="173">
        <v>164055.27329799999</v>
      </c>
      <c r="V60" s="173">
        <v>444908.26283100003</v>
      </c>
      <c r="W60" s="173">
        <v>290210.82782299991</v>
      </c>
      <c r="X60" s="182">
        <v>9976.9420329999994</v>
      </c>
      <c r="Y60" s="173">
        <v>2005917.7739279999</v>
      </c>
    </row>
    <row r="61" spans="1:25">
      <c r="A61" s="178"/>
      <c r="B61" s="169" t="s">
        <v>142</v>
      </c>
      <c r="C61" s="182">
        <v>52592.504845000003</v>
      </c>
      <c r="D61" s="173">
        <v>7826.0557709999994</v>
      </c>
      <c r="E61" s="173">
        <v>44766.449074000004</v>
      </c>
      <c r="F61" s="182">
        <v>184542.24484500001</v>
      </c>
      <c r="G61" s="173">
        <v>93033.100433</v>
      </c>
      <c r="H61" s="173">
        <v>10043.653113</v>
      </c>
      <c r="I61" s="173">
        <v>64428.187009000001</v>
      </c>
      <c r="J61" s="173">
        <v>17037.304290000029</v>
      </c>
      <c r="K61" s="182">
        <v>557362.71751900006</v>
      </c>
      <c r="L61" s="173">
        <v>52124.132270000002</v>
      </c>
      <c r="M61" s="173">
        <v>28580.443705999998</v>
      </c>
      <c r="N61" s="173">
        <v>129980.64313500001</v>
      </c>
      <c r="O61" s="173">
        <v>27334.765576000002</v>
      </c>
      <c r="P61" s="173">
        <v>44247.880971999999</v>
      </c>
      <c r="Q61" s="173">
        <v>19647.897056999998</v>
      </c>
      <c r="R61" s="173">
        <v>255446.95480300003</v>
      </c>
      <c r="S61" s="182">
        <v>773469.37917299999</v>
      </c>
      <c r="T61" s="173">
        <v>7810.0310509999999</v>
      </c>
      <c r="U61" s="173">
        <v>155382.85784899999</v>
      </c>
      <c r="V61" s="173">
        <v>444371.75095100002</v>
      </c>
      <c r="W61" s="173">
        <v>165904.73932199995</v>
      </c>
      <c r="X61" s="182">
        <v>21221.813558999998</v>
      </c>
      <c r="Y61" s="173">
        <v>1589188.6599409999</v>
      </c>
    </row>
    <row r="62" spans="1:25">
      <c r="A62" s="178"/>
      <c r="B62" s="169" t="s">
        <v>143</v>
      </c>
      <c r="C62" s="173">
        <v>44244.711457999998</v>
      </c>
      <c r="D62" s="173">
        <v>9099.4983939999984</v>
      </c>
      <c r="E62" s="173">
        <v>35145.213063999996</v>
      </c>
      <c r="F62" s="173">
        <v>196369.34109199999</v>
      </c>
      <c r="G62" s="173">
        <v>120318.516451</v>
      </c>
      <c r="H62" s="173">
        <v>22020.496466000001</v>
      </c>
      <c r="I62" s="173">
        <v>29407.200009</v>
      </c>
      <c r="J62" s="173">
        <v>24623.12816599998</v>
      </c>
      <c r="K62" s="173">
        <v>910264.96493500005</v>
      </c>
      <c r="L62" s="173">
        <v>36813.599710000002</v>
      </c>
      <c r="M62" s="173">
        <v>23528.278811</v>
      </c>
      <c r="N62" s="173">
        <v>185568.390078</v>
      </c>
      <c r="O62" s="173">
        <v>42585.286302</v>
      </c>
      <c r="P62" s="173">
        <v>58664.285100000001</v>
      </c>
      <c r="Q62" s="173">
        <v>35148.253343999997</v>
      </c>
      <c r="R62" s="173">
        <v>527956.87159000011</v>
      </c>
      <c r="S62" s="173">
        <v>921055.39140199998</v>
      </c>
      <c r="T62" s="173">
        <v>12494.154377000001</v>
      </c>
      <c r="U62" s="173">
        <v>154521.363813</v>
      </c>
      <c r="V62" s="173">
        <v>494224.53623799997</v>
      </c>
      <c r="W62" s="173">
        <v>259815.33697399998</v>
      </c>
      <c r="X62" s="173">
        <v>12559.881841</v>
      </c>
      <c r="Y62" s="173">
        <v>2084494.290728</v>
      </c>
    </row>
    <row r="63" spans="1:25">
      <c r="A63" s="178"/>
      <c r="B63" s="169" t="s">
        <v>144</v>
      </c>
      <c r="C63" s="173">
        <v>68079.142949999994</v>
      </c>
      <c r="D63" s="173">
        <v>15064.248426999999</v>
      </c>
      <c r="E63" s="173">
        <v>53014.894522999995</v>
      </c>
      <c r="F63" s="173">
        <v>188979.209584</v>
      </c>
      <c r="G63" s="173">
        <v>124103.64284</v>
      </c>
      <c r="H63" s="173">
        <v>11147.269507000001</v>
      </c>
      <c r="I63" s="173">
        <v>42982.391443</v>
      </c>
      <c r="J63" s="173">
        <v>10745.905793999991</v>
      </c>
      <c r="K63" s="173">
        <v>1018802.5700759999</v>
      </c>
      <c r="L63" s="173">
        <v>57524.294246999998</v>
      </c>
      <c r="M63" s="173">
        <v>28571.489356999999</v>
      </c>
      <c r="N63" s="173">
        <v>193833.28443699999</v>
      </c>
      <c r="O63" s="173">
        <v>47835.094925999998</v>
      </c>
      <c r="P63" s="173">
        <v>43804.763070000001</v>
      </c>
      <c r="Q63" s="173">
        <v>17411.23415</v>
      </c>
      <c r="R63" s="173">
        <v>629822.409889</v>
      </c>
      <c r="S63" s="173">
        <v>924718.30283099995</v>
      </c>
      <c r="T63" s="173">
        <v>9483.6299999999992</v>
      </c>
      <c r="U63" s="173">
        <v>162980.75485999999</v>
      </c>
      <c r="V63" s="173">
        <v>573177.94102599996</v>
      </c>
      <c r="W63" s="173">
        <v>179075.976945</v>
      </c>
      <c r="X63" s="173">
        <v>15157.25172</v>
      </c>
      <c r="Y63" s="173">
        <v>2215736.4771609996</v>
      </c>
    </row>
    <row r="64" spans="1:25">
      <c r="A64" s="178"/>
      <c r="B64" s="169" t="s">
        <v>145</v>
      </c>
      <c r="C64" s="173">
        <v>49147.726561000003</v>
      </c>
      <c r="D64" s="173">
        <v>11598.087168</v>
      </c>
      <c r="E64" s="173">
        <v>37549.639393000005</v>
      </c>
      <c r="F64" s="173">
        <v>186352.106982</v>
      </c>
      <c r="G64" s="173">
        <v>95934.708979999996</v>
      </c>
      <c r="H64" s="173">
        <v>21101.937635999999</v>
      </c>
      <c r="I64" s="173">
        <v>58636.483744999998</v>
      </c>
      <c r="J64" s="173">
        <v>10678.976621000009</v>
      </c>
      <c r="K64" s="173">
        <v>493346.09210499999</v>
      </c>
      <c r="L64" s="173">
        <v>41484.529805999999</v>
      </c>
      <c r="M64" s="173">
        <v>31108.702674</v>
      </c>
      <c r="N64" s="173">
        <v>37114.895156999999</v>
      </c>
      <c r="O64" s="173">
        <v>30205.497617000001</v>
      </c>
      <c r="P64" s="173">
        <v>34573.728862000004</v>
      </c>
      <c r="Q64" s="173">
        <v>15594.649869999999</v>
      </c>
      <c r="R64" s="173">
        <v>303264.08811899996</v>
      </c>
      <c r="S64" s="173">
        <v>897981.87690699997</v>
      </c>
      <c r="T64" s="173">
        <v>11925.772894</v>
      </c>
      <c r="U64" s="173">
        <v>112881.87785400001</v>
      </c>
      <c r="V64" s="173">
        <v>585252.41122600005</v>
      </c>
      <c r="W64" s="173">
        <v>187921.8149329999</v>
      </c>
      <c r="X64" s="173">
        <v>13522.905043999999</v>
      </c>
      <c r="Y64" s="173">
        <v>1640350.7075990001</v>
      </c>
    </row>
    <row r="65" spans="1:25">
      <c r="A65" s="171">
        <v>2022</v>
      </c>
      <c r="B65" s="169" t="s">
        <v>134</v>
      </c>
      <c r="C65" s="173">
        <v>41191.727757000001</v>
      </c>
      <c r="D65" s="173">
        <v>6533.6881990000002</v>
      </c>
      <c r="E65" s="173">
        <v>34658.039558000004</v>
      </c>
      <c r="F65" s="173">
        <v>345962.88771905401</v>
      </c>
      <c r="G65" s="173">
        <v>117057.60110415801</v>
      </c>
      <c r="H65" s="173">
        <v>7813.7246139999997</v>
      </c>
      <c r="I65" s="173">
        <v>56664.250330000003</v>
      </c>
      <c r="J65" s="173">
        <v>164427.31167089599</v>
      </c>
      <c r="K65" s="173">
        <v>592432.67736535997</v>
      </c>
      <c r="L65" s="173">
        <v>36872.652216000002</v>
      </c>
      <c r="M65" s="173">
        <v>26974.558396</v>
      </c>
      <c r="N65" s="173">
        <v>210278.11644538798</v>
      </c>
      <c r="O65" s="173">
        <v>25725.172489</v>
      </c>
      <c r="P65" s="173">
        <v>85412.815017279005</v>
      </c>
      <c r="Q65" s="173">
        <v>17519.105028999998</v>
      </c>
      <c r="R65" s="173">
        <v>189650.25777269294</v>
      </c>
      <c r="S65" s="173">
        <v>1065203.1939597549</v>
      </c>
      <c r="T65" s="173">
        <v>16545.814171999999</v>
      </c>
      <c r="U65" s="173">
        <v>189740.77472766198</v>
      </c>
      <c r="V65" s="173">
        <v>509830.98026899999</v>
      </c>
      <c r="W65" s="173">
        <v>349085.62479109294</v>
      </c>
      <c r="X65" s="173">
        <v>9818.783797</v>
      </c>
      <c r="Y65" s="173">
        <v>2054609.2705981687</v>
      </c>
    </row>
    <row r="66" spans="1:25">
      <c r="A66" s="178"/>
      <c r="B66" s="169" t="s">
        <v>135</v>
      </c>
      <c r="C66" s="173">
        <v>37266.066299999999</v>
      </c>
      <c r="D66" s="173">
        <v>5137.5535840000002</v>
      </c>
      <c r="E66" s="173">
        <v>32128.512715999997</v>
      </c>
      <c r="F66" s="173">
        <v>164340.997927877</v>
      </c>
      <c r="G66" s="173">
        <v>86246.294601877002</v>
      </c>
      <c r="H66" s="173">
        <v>27894.282405999998</v>
      </c>
      <c r="I66" s="173">
        <v>17089.737213</v>
      </c>
      <c r="J66" s="173">
        <v>33110.683706999989</v>
      </c>
      <c r="K66" s="173">
        <v>1047568.933426015</v>
      </c>
      <c r="L66" s="173">
        <v>32514.139919000001</v>
      </c>
      <c r="M66" s="173">
        <v>53428.840322882003</v>
      </c>
      <c r="N66" s="173">
        <v>297926.62880667497</v>
      </c>
      <c r="O66" s="173">
        <v>52236.156051731006</v>
      </c>
      <c r="P66" s="173">
        <v>29722.719286349999</v>
      </c>
      <c r="Q66" s="173">
        <v>30307.698903146</v>
      </c>
      <c r="R66" s="173">
        <v>551432.75013623084</v>
      </c>
      <c r="S66" s="173">
        <v>751458.739542</v>
      </c>
      <c r="T66" s="173">
        <v>10232.376495</v>
      </c>
      <c r="U66" s="173">
        <v>122527.15091900001</v>
      </c>
      <c r="V66" s="173">
        <v>466348.71947299998</v>
      </c>
      <c r="W66" s="173">
        <v>152350.49265499995</v>
      </c>
      <c r="X66" s="173">
        <v>12978.821925</v>
      </c>
      <c r="Y66" s="173">
        <v>2013613.5591208921</v>
      </c>
    </row>
    <row r="67" spans="1:25">
      <c r="A67" s="178"/>
      <c r="B67" s="169" t="s">
        <v>136</v>
      </c>
      <c r="C67" s="173">
        <v>74155.087899000006</v>
      </c>
      <c r="D67" s="173">
        <v>10700.130268999999</v>
      </c>
      <c r="E67" s="173">
        <v>63454.957630000004</v>
      </c>
      <c r="F67" s="173">
        <v>247776.80371599999</v>
      </c>
      <c r="G67" s="173">
        <v>134027.67781299999</v>
      </c>
      <c r="H67" s="173">
        <v>20133.332112</v>
      </c>
      <c r="I67" s="173">
        <v>48453.515063999999</v>
      </c>
      <c r="J67" s="173">
        <v>45162.278726999997</v>
      </c>
      <c r="K67" s="173">
        <v>1641282.0493228559</v>
      </c>
      <c r="L67" s="173">
        <v>42882.035548</v>
      </c>
      <c r="M67" s="173">
        <v>73326.54025111701</v>
      </c>
      <c r="N67" s="173">
        <v>372215.30778323201</v>
      </c>
      <c r="O67" s="173">
        <v>40396.754593290003</v>
      </c>
      <c r="P67" s="173">
        <v>160582.436766575</v>
      </c>
      <c r="Q67" s="173">
        <v>42573.143673816005</v>
      </c>
      <c r="R67" s="173">
        <v>909305.83070682583</v>
      </c>
      <c r="S67" s="173">
        <v>1454109.4831406251</v>
      </c>
      <c r="T67" s="173">
        <v>9294.8397399999994</v>
      </c>
      <c r="U67" s="173">
        <v>320180.61292077001</v>
      </c>
      <c r="V67" s="173">
        <v>531343.21470100002</v>
      </c>
      <c r="W67" s="173">
        <v>593290.815778855</v>
      </c>
      <c r="X67" s="173">
        <v>10127.265754</v>
      </c>
      <c r="Y67" s="173">
        <v>3427450.6898324811</v>
      </c>
    </row>
    <row r="68" spans="1:25">
      <c r="A68" s="178"/>
      <c r="B68" s="169" t="s">
        <v>137</v>
      </c>
      <c r="C68" s="172">
        <v>83678.076083000007</v>
      </c>
      <c r="D68" s="172">
        <v>13282.336525000001</v>
      </c>
      <c r="E68" s="173">
        <v>70395.739558000001</v>
      </c>
      <c r="F68" s="172">
        <v>179513.72622099999</v>
      </c>
      <c r="G68" s="172">
        <v>96465.347846999997</v>
      </c>
      <c r="H68" s="172">
        <v>7243.364517</v>
      </c>
      <c r="I68" s="172">
        <v>42663.285686000003</v>
      </c>
      <c r="J68" s="173">
        <v>33141.728170999995</v>
      </c>
      <c r="K68" s="173">
        <v>513366.127485</v>
      </c>
      <c r="L68" s="172">
        <v>41299.926596999998</v>
      </c>
      <c r="M68" s="172">
        <v>37348.623633000003</v>
      </c>
      <c r="N68" s="172">
        <v>49044.493297999994</v>
      </c>
      <c r="O68" s="172">
        <v>17945.000315000001</v>
      </c>
      <c r="P68" s="172">
        <v>13431.963065</v>
      </c>
      <c r="Q68" s="172">
        <v>19184.585959</v>
      </c>
      <c r="R68" s="173">
        <v>335111.53461800003</v>
      </c>
      <c r="S68" s="172">
        <v>929904.10191700002</v>
      </c>
      <c r="T68" s="172">
        <v>15771.500427000001</v>
      </c>
      <c r="U68" s="172">
        <v>148647.98378899999</v>
      </c>
      <c r="V68" s="172">
        <v>464223.77318600001</v>
      </c>
      <c r="W68" s="173">
        <v>301260.844515</v>
      </c>
      <c r="X68" s="173">
        <v>7237.1572100000003</v>
      </c>
      <c r="Y68" s="173">
        <v>1713699.1889160001</v>
      </c>
    </row>
    <row r="69" spans="1:25">
      <c r="A69" s="178"/>
      <c r="B69" s="169" t="s">
        <v>138</v>
      </c>
      <c r="C69" s="172">
        <v>98975.491576</v>
      </c>
      <c r="D69" s="172">
        <v>4313.5279860000001</v>
      </c>
      <c r="E69" s="173">
        <v>94661.963589999999</v>
      </c>
      <c r="F69" s="172">
        <v>172237.56566399999</v>
      </c>
      <c r="G69" s="172">
        <v>111790.34321399999</v>
      </c>
      <c r="H69" s="172">
        <v>2162.6961670000001</v>
      </c>
      <c r="I69" s="172">
        <v>45470.029283000003</v>
      </c>
      <c r="J69" s="173">
        <v>12814.497000000003</v>
      </c>
      <c r="K69" s="173">
        <v>891523.11286700005</v>
      </c>
      <c r="L69" s="172">
        <v>34731.831083999998</v>
      </c>
      <c r="M69" s="172">
        <v>36074.496424999998</v>
      </c>
      <c r="N69" s="172">
        <v>213241.58612400002</v>
      </c>
      <c r="O69" s="172">
        <v>18533.187741999998</v>
      </c>
      <c r="P69" s="172">
        <v>33765.885386000002</v>
      </c>
      <c r="Q69" s="172">
        <v>10895.929995</v>
      </c>
      <c r="R69" s="173">
        <v>544280.19611100014</v>
      </c>
      <c r="S69" s="172">
        <v>879360.082115</v>
      </c>
      <c r="T69" s="172">
        <v>11610.16224</v>
      </c>
      <c r="U69" s="172">
        <v>172541.750825</v>
      </c>
      <c r="V69" s="172">
        <v>488374.39390700002</v>
      </c>
      <c r="W69" s="173">
        <v>206833.77514299995</v>
      </c>
      <c r="X69" s="173">
        <v>9717.7125739999992</v>
      </c>
      <c r="Y69" s="173">
        <v>2051813.9647960002</v>
      </c>
    </row>
    <row r="70" spans="1:25">
      <c r="A70" s="178"/>
      <c r="B70" s="169" t="s">
        <v>139</v>
      </c>
      <c r="C70" s="172">
        <v>62211.015201000002</v>
      </c>
      <c r="D70" s="172">
        <v>14451.836051</v>
      </c>
      <c r="E70" s="173">
        <v>47759.179150000004</v>
      </c>
      <c r="F70" s="172">
        <v>276335.34773024998</v>
      </c>
      <c r="G70" s="172">
        <v>192135.46332725001</v>
      </c>
      <c r="H70" s="172">
        <v>23761.063789</v>
      </c>
      <c r="I70" s="172">
        <v>40907.003119000001</v>
      </c>
      <c r="J70" s="173">
        <v>19531.817494999967</v>
      </c>
      <c r="K70" s="173">
        <v>1314095.551231415</v>
      </c>
      <c r="L70" s="172">
        <v>50094.090385000003</v>
      </c>
      <c r="M70" s="172">
        <v>54340.969917325994</v>
      </c>
      <c r="N70" s="172">
        <v>475926.62155660498</v>
      </c>
      <c r="O70" s="172">
        <v>26025.077582999998</v>
      </c>
      <c r="P70" s="172">
        <v>37825.490319742996</v>
      </c>
      <c r="Q70" s="172">
        <v>21539.338932999999</v>
      </c>
      <c r="R70" s="173">
        <v>648343.96253674116</v>
      </c>
      <c r="S70" s="172">
        <v>955819.80062755197</v>
      </c>
      <c r="T70" s="172">
        <v>10854.051008</v>
      </c>
      <c r="U70" s="172">
        <v>138007.79575399999</v>
      </c>
      <c r="V70" s="172">
        <v>465916.15188600001</v>
      </c>
      <c r="W70" s="173">
        <v>341041.80197955202</v>
      </c>
      <c r="X70" s="173">
        <v>14539.29933</v>
      </c>
      <c r="Y70" s="173">
        <v>2623001.0141202169</v>
      </c>
    </row>
    <row r="71" spans="1:25">
      <c r="A71" s="178"/>
      <c r="B71" s="169" t="s">
        <v>140</v>
      </c>
      <c r="C71" s="172">
        <v>65848.988767999996</v>
      </c>
      <c r="D71" s="172">
        <v>11268.972809999999</v>
      </c>
      <c r="E71" s="173">
        <v>54580.015957999996</v>
      </c>
      <c r="F71" s="172">
        <v>210648.278983</v>
      </c>
      <c r="G71" s="172">
        <v>100271.072164</v>
      </c>
      <c r="H71" s="172">
        <v>40749.918286</v>
      </c>
      <c r="I71" s="172">
        <v>48146.563803999998</v>
      </c>
      <c r="J71" s="173">
        <v>21480.724729000009</v>
      </c>
      <c r="K71" s="172">
        <v>982359.47803847806</v>
      </c>
      <c r="L71" s="172">
        <v>45153.774301999998</v>
      </c>
      <c r="M71" s="172">
        <v>81825.492243999994</v>
      </c>
      <c r="N71" s="172">
        <v>228633.58014847801</v>
      </c>
      <c r="O71" s="172">
        <v>51436.481248999997</v>
      </c>
      <c r="P71" s="172">
        <v>36998.791501</v>
      </c>
      <c r="Q71" s="172">
        <v>12171.65553</v>
      </c>
      <c r="R71" s="173">
        <v>526139.703064</v>
      </c>
      <c r="S71" s="172">
        <v>1090514.439898924</v>
      </c>
      <c r="T71" s="172">
        <v>11119.918546999999</v>
      </c>
      <c r="U71" s="172">
        <v>275864.41879973799</v>
      </c>
      <c r="V71" s="172">
        <v>444936.692293</v>
      </c>
      <c r="W71" s="173">
        <v>358593.41025918606</v>
      </c>
      <c r="X71" s="172">
        <v>12894.963952</v>
      </c>
      <c r="Y71" s="173">
        <v>2362266.1496404023</v>
      </c>
    </row>
    <row r="72" spans="1:25">
      <c r="A72" s="178"/>
      <c r="B72" s="169" t="s">
        <v>141</v>
      </c>
      <c r="C72" s="172">
        <v>43260.271505999997</v>
      </c>
      <c r="D72" s="172">
        <v>6191.4831560000002</v>
      </c>
      <c r="E72" s="173">
        <v>37068.788349999995</v>
      </c>
      <c r="F72" s="172">
        <v>204736.56849482399</v>
      </c>
      <c r="G72" s="172">
        <v>138538.710029824</v>
      </c>
      <c r="H72" s="172">
        <v>9596.4482289999996</v>
      </c>
      <c r="I72" s="172">
        <v>22641.515522000002</v>
      </c>
      <c r="J72" s="173">
        <v>33959.894713999995</v>
      </c>
      <c r="K72" s="172">
        <v>783632.683479778</v>
      </c>
      <c r="L72" s="172">
        <v>53707.170024999999</v>
      </c>
      <c r="M72" s="172">
        <v>57960.934729560999</v>
      </c>
      <c r="N72" s="172">
        <v>276916.18267371505</v>
      </c>
      <c r="O72" s="172">
        <v>24664.826056000002</v>
      </c>
      <c r="P72" s="172">
        <v>43616.480363377996</v>
      </c>
      <c r="Q72" s="172">
        <v>15220.591333</v>
      </c>
      <c r="R72" s="173">
        <v>311546.49829912395</v>
      </c>
      <c r="S72" s="172">
        <v>1124070.193449812</v>
      </c>
      <c r="T72" s="172">
        <v>9270.0101090000007</v>
      </c>
      <c r="U72" s="172">
        <v>151092.946748288</v>
      </c>
      <c r="V72" s="172">
        <v>600421.52543899999</v>
      </c>
      <c r="W72" s="173">
        <v>363285.711153524</v>
      </c>
      <c r="X72" s="172">
        <v>19299.632129000001</v>
      </c>
      <c r="Y72" s="173">
        <v>2174999.3490594137</v>
      </c>
    </row>
    <row r="73" spans="1:25">
      <c r="A73" s="178"/>
      <c r="B73" s="169" t="s">
        <v>142</v>
      </c>
      <c r="C73" s="172">
        <v>51534.866557000001</v>
      </c>
      <c r="D73" s="172">
        <v>8774.8420960000003</v>
      </c>
      <c r="E73" s="173">
        <v>42760.024461000001</v>
      </c>
      <c r="F73" s="172">
        <v>182885.19240199999</v>
      </c>
      <c r="G73" s="172">
        <v>127130.65383</v>
      </c>
      <c r="H73" s="172">
        <v>3190.13103</v>
      </c>
      <c r="I73" s="172">
        <v>38667.140315999997</v>
      </c>
      <c r="J73" s="173">
        <v>13897.267225999996</v>
      </c>
      <c r="K73" s="172">
        <v>628316.96014938795</v>
      </c>
      <c r="L73" s="172">
        <v>54717.804193000004</v>
      </c>
      <c r="M73" s="172">
        <v>39213.169000618</v>
      </c>
      <c r="N73" s="172">
        <v>164015.428560689</v>
      </c>
      <c r="O73" s="172">
        <v>20319.949154999998</v>
      </c>
      <c r="P73" s="172">
        <v>54130.095533161002</v>
      </c>
      <c r="Q73" s="172">
        <v>22195.061600000001</v>
      </c>
      <c r="R73" s="173">
        <v>273725.4521069199</v>
      </c>
      <c r="S73" s="172">
        <v>930878.488639788</v>
      </c>
      <c r="T73" s="172">
        <v>12465.479513</v>
      </c>
      <c r="U73" s="172">
        <v>141230.72834601998</v>
      </c>
      <c r="V73" s="172">
        <v>480950.20860900002</v>
      </c>
      <c r="W73" s="173">
        <v>296232.07217176794</v>
      </c>
      <c r="X73" s="172">
        <v>12650.770108000001</v>
      </c>
      <c r="Y73" s="173">
        <v>1806266.277856176</v>
      </c>
    </row>
    <row r="74" spans="1:25">
      <c r="A74" s="178"/>
      <c r="B74" s="171" t="s">
        <v>143</v>
      </c>
      <c r="C74" s="172">
        <v>62088.246942999998</v>
      </c>
      <c r="D74" s="172">
        <v>26072.223442999999</v>
      </c>
      <c r="E74" s="172">
        <v>36016.023499999996</v>
      </c>
      <c r="F74" s="172">
        <v>166442.011486</v>
      </c>
      <c r="G74" s="172">
        <v>113278.30372</v>
      </c>
      <c r="H74" s="172">
        <v>11437.65596</v>
      </c>
      <c r="I74" s="172">
        <v>32174.009612999998</v>
      </c>
      <c r="J74" s="172">
        <v>9552.0421930000011</v>
      </c>
      <c r="K74" s="172">
        <v>1065525.408669593</v>
      </c>
      <c r="L74" s="172">
        <v>42983.719385999997</v>
      </c>
      <c r="M74" s="172">
        <v>41626.421409000002</v>
      </c>
      <c r="N74" s="172">
        <v>280006.29733599996</v>
      </c>
      <c r="O74" s="172">
        <v>36034.804803999999</v>
      </c>
      <c r="P74" s="172">
        <v>82117.040059000006</v>
      </c>
      <c r="Q74" s="172">
        <v>20461.213468000002</v>
      </c>
      <c r="R74" s="173">
        <v>562295.91220759298</v>
      </c>
      <c r="S74" s="172">
        <v>882748.96427019197</v>
      </c>
      <c r="T74" s="172">
        <v>10300.298304</v>
      </c>
      <c r="U74" s="172">
        <v>92281.595988000001</v>
      </c>
      <c r="V74" s="172">
        <v>422588.60520200001</v>
      </c>
      <c r="W74" s="173">
        <v>357578.46477619198</v>
      </c>
      <c r="X74" s="172">
        <v>10385.69119</v>
      </c>
      <c r="Y74" s="172">
        <v>2187190.3225587849</v>
      </c>
    </row>
    <row r="75" spans="1:25">
      <c r="A75" s="178"/>
      <c r="B75" s="171" t="s">
        <v>144</v>
      </c>
      <c r="C75" s="172">
        <v>71579.349430000002</v>
      </c>
      <c r="D75" s="172">
        <v>24376.602814000002</v>
      </c>
      <c r="E75" s="172">
        <v>47202.746616000004</v>
      </c>
      <c r="F75" s="172">
        <v>163034.70016499999</v>
      </c>
      <c r="G75" s="172">
        <v>108435.83832900001</v>
      </c>
      <c r="H75" s="172">
        <v>2219.0984210000001</v>
      </c>
      <c r="I75" s="172">
        <v>42061.993036</v>
      </c>
      <c r="J75" s="172">
        <v>10317.770378999994</v>
      </c>
      <c r="K75" s="172">
        <v>667496.67128400004</v>
      </c>
      <c r="L75" s="172">
        <v>29894.723322000002</v>
      </c>
      <c r="M75" s="172">
        <v>43646.469731999998</v>
      </c>
      <c r="N75" s="172">
        <v>71684.246239</v>
      </c>
      <c r="O75" s="172">
        <v>19559.881041000001</v>
      </c>
      <c r="P75" s="172">
        <v>62523.819317000001</v>
      </c>
      <c r="Q75" s="172">
        <v>13414.375177</v>
      </c>
      <c r="R75" s="173">
        <v>426773.15645600006</v>
      </c>
      <c r="S75" s="172">
        <v>1018467.359479</v>
      </c>
      <c r="T75" s="172">
        <v>12703.887239</v>
      </c>
      <c r="U75" s="172">
        <v>156146.58806800001</v>
      </c>
      <c r="V75" s="172">
        <v>481069.30658799998</v>
      </c>
      <c r="W75" s="173">
        <v>368547.57758399996</v>
      </c>
      <c r="X75" s="172">
        <v>19330.682689000001</v>
      </c>
      <c r="Y75" s="172">
        <v>1939908.7630470002</v>
      </c>
    </row>
    <row r="76" spans="1:25">
      <c r="A76" s="178"/>
      <c r="B76" s="171" t="s">
        <v>145</v>
      </c>
      <c r="C76" s="172">
        <v>46468.504630000003</v>
      </c>
      <c r="D76" s="172">
        <v>4931.3483420000002</v>
      </c>
      <c r="E76" s="172">
        <v>41537.156288000006</v>
      </c>
      <c r="F76" s="172">
        <v>180287.96333100001</v>
      </c>
      <c r="G76" s="172">
        <v>97511.100498999993</v>
      </c>
      <c r="H76" s="172">
        <v>24292.849638</v>
      </c>
      <c r="I76" s="172">
        <v>47115.357771000003</v>
      </c>
      <c r="J76" s="172">
        <v>11368.655423000018</v>
      </c>
      <c r="K76" s="172">
        <v>277958.44452399999</v>
      </c>
      <c r="L76" s="172">
        <v>40880.700062000004</v>
      </c>
      <c r="M76" s="172">
        <v>28629.83396</v>
      </c>
      <c r="N76" s="172">
        <v>13640.713014000001</v>
      </c>
      <c r="O76" s="172">
        <v>17240.168366000002</v>
      </c>
      <c r="P76" s="172">
        <v>30877.859810000002</v>
      </c>
      <c r="Q76" s="172">
        <v>17072.272585999999</v>
      </c>
      <c r="R76" s="173">
        <v>129616.89672599998</v>
      </c>
      <c r="S76" s="172">
        <v>729405.78526799998</v>
      </c>
      <c r="T76" s="172">
        <v>11896.168081</v>
      </c>
      <c r="U76" s="172">
        <v>120517.838693</v>
      </c>
      <c r="V76" s="172">
        <v>450932.395976</v>
      </c>
      <c r="W76" s="173">
        <v>146059.38251799997</v>
      </c>
      <c r="X76" s="172">
        <v>1608.1621689999999</v>
      </c>
      <c r="Y76" s="172">
        <v>1235728.859922</v>
      </c>
    </row>
    <row r="77" spans="1:25" ht="15.6">
      <c r="A77" s="171">
        <v>2023</v>
      </c>
      <c r="B77" s="373" t="s">
        <v>134</v>
      </c>
      <c r="C77" s="373">
        <v>55855.985062</v>
      </c>
      <c r="D77" s="373">
        <v>10090.667804999999</v>
      </c>
      <c r="E77" s="373">
        <v>45765.317257000002</v>
      </c>
      <c r="F77" s="373">
        <v>184577.43582414</v>
      </c>
      <c r="G77" s="373">
        <v>110229.67688914</v>
      </c>
      <c r="H77" s="373">
        <v>27578.591670999998</v>
      </c>
      <c r="I77" s="373">
        <v>39006.239780999997</v>
      </c>
      <c r="J77" s="373">
        <v>7762.9274830000068</v>
      </c>
      <c r="K77" s="373">
        <v>1050914.78660559</v>
      </c>
      <c r="L77" s="373">
        <v>37145.296298000001</v>
      </c>
      <c r="M77" s="373">
        <v>67086.224291410006</v>
      </c>
      <c r="N77" s="373">
        <v>265620.26087097998</v>
      </c>
      <c r="O77" s="373">
        <v>32237.526424</v>
      </c>
      <c r="P77" s="373">
        <v>42985.187828859998</v>
      </c>
      <c r="Q77" s="373">
        <v>67176.816596749995</v>
      </c>
      <c r="R77" s="373">
        <v>538663.47429559007</v>
      </c>
      <c r="S77" s="373">
        <v>1023659.1624884161</v>
      </c>
      <c r="T77" s="373">
        <v>14984.383635</v>
      </c>
      <c r="U77" s="373">
        <v>140112.89529220902</v>
      </c>
      <c r="V77" s="373">
        <v>503706.74186499999</v>
      </c>
      <c r="W77" s="373">
        <v>364855.14169620699</v>
      </c>
      <c r="X77" s="373">
        <v>2535.292524</v>
      </c>
      <c r="Y77" s="373">
        <v>2317542.6625041463</v>
      </c>
    </row>
    <row r="78" spans="1:25" ht="15.6">
      <c r="A78" s="178"/>
      <c r="B78" s="373" t="s">
        <v>135</v>
      </c>
      <c r="C78" s="373">
        <v>65257.453601400004</v>
      </c>
      <c r="D78" s="373">
        <v>27400.432879400007</v>
      </c>
      <c r="E78" s="373">
        <v>37857.020722000001</v>
      </c>
      <c r="F78" s="373">
        <v>163395.12971899999</v>
      </c>
      <c r="G78" s="373">
        <v>84379.001959000001</v>
      </c>
      <c r="H78" s="373">
        <v>12289.935982999999</v>
      </c>
      <c r="I78" s="373">
        <v>57052.582147000001</v>
      </c>
      <c r="J78" s="373">
        <v>9673.6096299999917</v>
      </c>
      <c r="K78" s="373">
        <v>955107.11461112997</v>
      </c>
      <c r="L78" s="373">
        <v>25632.960290999999</v>
      </c>
      <c r="M78" s="373">
        <v>37877.708334000003</v>
      </c>
      <c r="N78" s="373">
        <v>273921.01483322203</v>
      </c>
      <c r="O78" s="373">
        <v>45235.314642290999</v>
      </c>
      <c r="P78" s="373">
        <v>29973.319660486999</v>
      </c>
      <c r="Q78" s="373">
        <v>16464.537652999999</v>
      </c>
      <c r="R78" s="373">
        <v>526002.25919712998</v>
      </c>
      <c r="S78" s="373">
        <v>743051.53065950004</v>
      </c>
      <c r="T78" s="373">
        <v>11378.45031</v>
      </c>
      <c r="U78" s="373">
        <v>133760.05813721</v>
      </c>
      <c r="V78" s="373">
        <v>383881.63400000002</v>
      </c>
      <c r="W78" s="373">
        <v>214031.38821229001</v>
      </c>
      <c r="X78" s="373">
        <v>17845.066187</v>
      </c>
      <c r="Y78" s="373">
        <v>1944656.2947780299</v>
      </c>
    </row>
    <row r="79" spans="1:25" ht="15.6">
      <c r="A79" s="178"/>
      <c r="B79" s="373" t="s">
        <v>136</v>
      </c>
      <c r="C79" s="373">
        <v>49486.282574999997</v>
      </c>
      <c r="D79" s="373">
        <v>4805.1263170000002</v>
      </c>
      <c r="E79" s="373">
        <v>44681.156257999995</v>
      </c>
      <c r="F79" s="373">
        <v>184581.95753000001</v>
      </c>
      <c r="G79" s="373">
        <v>89334.278455000007</v>
      </c>
      <c r="H79" s="373">
        <v>32881.661719000003</v>
      </c>
      <c r="I79" s="373">
        <v>45027.743606000004</v>
      </c>
      <c r="J79" s="373">
        <v>17338.273749999993</v>
      </c>
      <c r="K79" s="373">
        <v>945058.18822576292</v>
      </c>
      <c r="L79" s="373">
        <v>35718.117982999996</v>
      </c>
      <c r="M79" s="373">
        <v>41913.570701999997</v>
      </c>
      <c r="N79" s="373">
        <v>214895.90475633703</v>
      </c>
      <c r="O79" s="373">
        <v>37758.818159706003</v>
      </c>
      <c r="P79" s="373">
        <v>26909.543755612998</v>
      </c>
      <c r="Q79" s="373">
        <v>28732.640537006002</v>
      </c>
      <c r="R79" s="373">
        <v>559129.59233210096</v>
      </c>
      <c r="S79" s="373">
        <v>1014406.109084222</v>
      </c>
      <c r="T79" s="373">
        <v>15118.155477</v>
      </c>
      <c r="U79" s="373">
        <v>254152.004489249</v>
      </c>
      <c r="V79" s="373">
        <v>409140.85557000001</v>
      </c>
      <c r="W79" s="373">
        <v>335995.09354797297</v>
      </c>
      <c r="X79" s="373">
        <v>10370.889976</v>
      </c>
      <c r="Y79" s="373">
        <v>2203903.4273909847</v>
      </c>
    </row>
    <row r="80" spans="1:25" ht="15.6">
      <c r="A80" s="178"/>
      <c r="B80" s="373" t="s">
        <v>137</v>
      </c>
      <c r="C80" s="373">
        <v>94712.995346110998</v>
      </c>
      <c r="D80" s="373">
        <v>31967.728089110999</v>
      </c>
      <c r="E80" s="373">
        <v>62745.267257</v>
      </c>
      <c r="F80" s="373">
        <v>178980.057527</v>
      </c>
      <c r="G80" s="373">
        <v>85034.794930000004</v>
      </c>
      <c r="H80" s="373">
        <v>7015.8263610000004</v>
      </c>
      <c r="I80" s="373">
        <v>38416.774546000001</v>
      </c>
      <c r="J80" s="373">
        <v>48512.661689999994</v>
      </c>
      <c r="K80" s="373">
        <v>881474.32673711097</v>
      </c>
      <c r="L80" s="373">
        <v>49844.247831000001</v>
      </c>
      <c r="M80" s="373">
        <v>77135.280603000007</v>
      </c>
      <c r="N80" s="373">
        <v>221526.23840599999</v>
      </c>
      <c r="O80" s="373">
        <v>24894.718873999998</v>
      </c>
      <c r="P80" s="373">
        <v>16350.978078</v>
      </c>
      <c r="Q80" s="373">
        <v>28676.291277</v>
      </c>
      <c r="R80" s="373">
        <v>463046.57166811096</v>
      </c>
      <c r="S80" s="373">
        <v>775180.75721445994</v>
      </c>
      <c r="T80" s="373">
        <v>15374.003006999999</v>
      </c>
      <c r="U80" s="373">
        <v>148090.57071045498</v>
      </c>
      <c r="V80" s="373">
        <v>331907.99363400001</v>
      </c>
      <c r="W80" s="373">
        <v>279808.18986300495</v>
      </c>
      <c r="X80" s="373">
        <v>4071.062402</v>
      </c>
      <c r="Y80" s="373">
        <v>1934419.1992266818</v>
      </c>
    </row>
    <row r="81" spans="1:25" ht="15.6">
      <c r="A81" s="178"/>
      <c r="B81" s="373" t="s">
        <v>138</v>
      </c>
      <c r="C81" s="373">
        <v>90030.051528850003</v>
      </c>
      <c r="D81" s="373">
        <v>5825.8914030000005</v>
      </c>
      <c r="E81" s="373">
        <v>84204.160125850001</v>
      </c>
      <c r="F81" s="373">
        <v>818949.14276199997</v>
      </c>
      <c r="G81" s="373">
        <v>743540.63240700006</v>
      </c>
      <c r="H81" s="373">
        <v>21101.686269999998</v>
      </c>
      <c r="I81" s="373">
        <v>37708.809039</v>
      </c>
      <c r="J81" s="373">
        <v>16598.015046000015</v>
      </c>
      <c r="K81" s="373">
        <v>827417.28480798902</v>
      </c>
      <c r="L81" s="373">
        <v>38407.229439000002</v>
      </c>
      <c r="M81" s="373">
        <v>57239.179736505001</v>
      </c>
      <c r="N81" s="373">
        <v>85962.240378476999</v>
      </c>
      <c r="O81" s="373">
        <v>27583.721205999998</v>
      </c>
      <c r="P81" s="373">
        <v>49598.054795879994</v>
      </c>
      <c r="Q81" s="373">
        <v>17557.359607999999</v>
      </c>
      <c r="R81" s="373">
        <v>551069.49964412698</v>
      </c>
      <c r="S81" s="373">
        <v>901931.63334236003</v>
      </c>
      <c r="T81" s="373">
        <v>14193.660027</v>
      </c>
      <c r="U81" s="373">
        <v>191067.07039337599</v>
      </c>
      <c r="V81" s="373">
        <v>457639.10590099997</v>
      </c>
      <c r="W81" s="373">
        <v>239031.797020984</v>
      </c>
      <c r="X81" s="373">
        <v>6838.0520829999996</v>
      </c>
      <c r="Y81" s="373">
        <v>2645166.164524199</v>
      </c>
    </row>
    <row r="82" spans="1:25" ht="15.6">
      <c r="A82" s="178"/>
      <c r="B82" s="373" t="s">
        <v>139</v>
      </c>
      <c r="C82" s="373">
        <v>53492.564632000001</v>
      </c>
      <c r="D82" s="373">
        <v>14272.730401999997</v>
      </c>
      <c r="E82" s="373">
        <v>39219.834230000008</v>
      </c>
      <c r="F82" s="373">
        <v>195762.29738</v>
      </c>
      <c r="G82" s="373">
        <v>92879.196001999997</v>
      </c>
      <c r="H82" s="373">
        <v>21609.286940999998</v>
      </c>
      <c r="I82" s="373">
        <v>69495.617542000007</v>
      </c>
      <c r="J82" s="373">
        <v>11778.196895000001</v>
      </c>
      <c r="K82" s="373">
        <v>678039.08860293601</v>
      </c>
      <c r="L82" s="373">
        <v>28945.326308</v>
      </c>
      <c r="M82" s="373">
        <v>56410.204472329999</v>
      </c>
      <c r="N82" s="373">
        <v>115713.75215005901</v>
      </c>
      <c r="O82" s="373">
        <v>22084.385751999998</v>
      </c>
      <c r="P82" s="373">
        <v>39482.407737353999</v>
      </c>
      <c r="Q82" s="373">
        <v>11769.247730999999</v>
      </c>
      <c r="R82" s="373">
        <v>403633.76445219299</v>
      </c>
      <c r="S82" s="373">
        <v>789974.17593903898</v>
      </c>
      <c r="T82" s="373">
        <v>10784.673903999999</v>
      </c>
      <c r="U82" s="373">
        <v>78613.487294999999</v>
      </c>
      <c r="V82" s="373">
        <v>479864.75838499999</v>
      </c>
      <c r="W82" s="373">
        <v>220711.25635503896</v>
      </c>
      <c r="X82" s="373">
        <v>5095.2654030000003</v>
      </c>
      <c r="Y82" s="373">
        <v>1722363.391956975</v>
      </c>
    </row>
    <row r="83" spans="1:25" ht="15.6">
      <c r="A83" s="178"/>
      <c r="B83" s="373" t="s">
        <v>140</v>
      </c>
      <c r="C83" s="373">
        <v>84241.218131000001</v>
      </c>
      <c r="D83" s="373">
        <v>27629.685179000004</v>
      </c>
      <c r="E83" s="373">
        <v>56611.532951999994</v>
      </c>
      <c r="F83" s="373">
        <v>289942.71575899998</v>
      </c>
      <c r="G83" s="373">
        <v>168059.10696500001</v>
      </c>
      <c r="H83" s="373">
        <v>25616.212275000002</v>
      </c>
      <c r="I83" s="373">
        <v>67832.912859999997</v>
      </c>
      <c r="J83" s="373">
        <v>28434.483658999961</v>
      </c>
      <c r="K83" s="373">
        <v>1141161.8298259999</v>
      </c>
      <c r="L83" s="373">
        <v>73009.209029000005</v>
      </c>
      <c r="M83" s="373">
        <v>66897.629062000007</v>
      </c>
      <c r="N83" s="373">
        <v>56819.899530000002</v>
      </c>
      <c r="O83" s="373">
        <v>43493.960884</v>
      </c>
      <c r="P83" s="373">
        <v>85243.729158000002</v>
      </c>
      <c r="Q83" s="373">
        <v>42642.279705000001</v>
      </c>
      <c r="R83" s="373">
        <v>773055.12245799997</v>
      </c>
      <c r="S83" s="373">
        <v>1336922.107046</v>
      </c>
      <c r="T83" s="373">
        <v>21439.096710000002</v>
      </c>
      <c r="U83" s="373">
        <v>319706.57617399999</v>
      </c>
      <c r="V83" s="373">
        <v>746686.36285899999</v>
      </c>
      <c r="W83" s="373">
        <v>249090.07130299998</v>
      </c>
      <c r="X83" s="373">
        <v>12065.681892000001</v>
      </c>
      <c r="Y83" s="373">
        <v>2864333.552654</v>
      </c>
    </row>
    <row r="84" spans="1:25" ht="15.6">
      <c r="A84" s="178"/>
      <c r="B84" s="373" t="s">
        <v>141</v>
      </c>
      <c r="C84" s="373">
        <v>98572.723436</v>
      </c>
      <c r="D84" s="373">
        <v>5005.4530669999995</v>
      </c>
      <c r="E84" s="373">
        <v>93567.270369000005</v>
      </c>
      <c r="F84" s="373">
        <v>412121.63565674203</v>
      </c>
      <c r="G84" s="373">
        <v>231020.27343174201</v>
      </c>
      <c r="H84" s="373">
        <v>39925.351064000002</v>
      </c>
      <c r="I84" s="373">
        <v>118543.81647600001</v>
      </c>
      <c r="J84" s="373">
        <v>22632.194684999995</v>
      </c>
      <c r="K84" s="373">
        <v>1453295.3576512882</v>
      </c>
      <c r="L84" s="373">
        <v>91749.565191000002</v>
      </c>
      <c r="M84" s="373">
        <v>44230.437937000002</v>
      </c>
      <c r="N84" s="373">
        <v>57849.029372558995</v>
      </c>
      <c r="O84" s="373">
        <v>120231.290125</v>
      </c>
      <c r="P84" s="373">
        <v>43707.774952</v>
      </c>
      <c r="Q84" s="373">
        <v>21654.301438999999</v>
      </c>
      <c r="R84" s="373">
        <v>1073872.958634729</v>
      </c>
      <c r="S84" s="373">
        <v>1510375.4422098321</v>
      </c>
      <c r="T84" s="373">
        <v>21265.686633000001</v>
      </c>
      <c r="U84" s="373">
        <v>342785.93990839401</v>
      </c>
      <c r="V84" s="373">
        <v>681788.04205799999</v>
      </c>
      <c r="W84" s="373">
        <v>464535.77361043822</v>
      </c>
      <c r="X84" s="373">
        <v>11117.565667000001</v>
      </c>
      <c r="Y84" s="373">
        <v>3485482.7246208624</v>
      </c>
    </row>
    <row r="85" spans="1:25" ht="15.6">
      <c r="A85" s="178"/>
      <c r="B85" s="373" t="s">
        <v>142</v>
      </c>
      <c r="C85" s="373">
        <v>62571.227677000003</v>
      </c>
      <c r="D85" s="373">
        <v>8541.9123679999975</v>
      </c>
      <c r="E85" s="373">
        <v>54029.315309000005</v>
      </c>
      <c r="F85" s="373">
        <v>211872.88313100001</v>
      </c>
      <c r="G85" s="373">
        <v>109603.168316</v>
      </c>
      <c r="H85" s="373">
        <v>27801.229509000001</v>
      </c>
      <c r="I85" s="373">
        <v>54775.453864000003</v>
      </c>
      <c r="J85" s="373">
        <v>19693.031442000007</v>
      </c>
      <c r="K85" s="373">
        <v>888447.02609101299</v>
      </c>
      <c r="L85" s="373">
        <v>68742.651362000004</v>
      </c>
      <c r="M85" s="373">
        <v>52415.905514074999</v>
      </c>
      <c r="N85" s="373">
        <v>30781.903684000001</v>
      </c>
      <c r="O85" s="373">
        <v>51331.327410999998</v>
      </c>
      <c r="P85" s="373">
        <v>23143.143919999999</v>
      </c>
      <c r="Q85" s="373">
        <v>17052.380355000001</v>
      </c>
      <c r="R85" s="373">
        <v>644979.71384493797</v>
      </c>
      <c r="S85" s="373">
        <v>1526140.388270142</v>
      </c>
      <c r="T85" s="373">
        <v>19189.137068</v>
      </c>
      <c r="U85" s="373">
        <v>370974.24406571995</v>
      </c>
      <c r="V85" s="373">
        <v>544865.49382199999</v>
      </c>
      <c r="W85" s="373">
        <v>591111.5133144221</v>
      </c>
      <c r="X85" s="373">
        <v>2389.2969629999998</v>
      </c>
      <c r="Y85" s="373">
        <v>2691420.8221321553</v>
      </c>
    </row>
    <row r="86" spans="1:25" ht="15.6">
      <c r="A86" s="178"/>
      <c r="B86" s="373" t="s">
        <v>143</v>
      </c>
      <c r="C86" s="373">
        <v>92747.064222000001</v>
      </c>
      <c r="D86" s="373">
        <v>8705.888246999999</v>
      </c>
      <c r="E86" s="373">
        <v>84041.175975000006</v>
      </c>
      <c r="F86" s="373">
        <v>382218.00212656002</v>
      </c>
      <c r="G86" s="373">
        <v>192692.88883517002</v>
      </c>
      <c r="H86" s="373">
        <v>40567.007028</v>
      </c>
      <c r="I86" s="373">
        <v>126907.39796238999</v>
      </c>
      <c r="J86" s="373">
        <v>22050.708301000006</v>
      </c>
      <c r="K86" s="373">
        <v>1285915.789982748</v>
      </c>
      <c r="L86" s="373">
        <v>65711.349149000001</v>
      </c>
      <c r="M86" s="373">
        <v>60429.775793169996</v>
      </c>
      <c r="N86" s="373">
        <v>146650.22726324998</v>
      </c>
      <c r="O86" s="373">
        <v>95367.153928999993</v>
      </c>
      <c r="P86" s="373">
        <v>36201.687337000003</v>
      </c>
      <c r="Q86" s="373">
        <v>22078.963389</v>
      </c>
      <c r="R86" s="373">
        <v>859476.63312232809</v>
      </c>
      <c r="S86" s="373">
        <v>6745471.0954629909</v>
      </c>
      <c r="T86" s="373">
        <v>26598.781425000001</v>
      </c>
      <c r="U86" s="373">
        <v>393617.89067907003</v>
      </c>
      <c r="V86" s="373">
        <v>750797.691016</v>
      </c>
      <c r="W86" s="373">
        <v>5574456.7323429212</v>
      </c>
      <c r="X86" s="373">
        <v>5887.9809670000004</v>
      </c>
      <c r="Y86" s="373">
        <v>8512239.9327612985</v>
      </c>
    </row>
    <row r="87" spans="1:25" ht="15.6">
      <c r="A87" s="178"/>
      <c r="B87" s="373" t="s">
        <v>144</v>
      </c>
      <c r="C87" s="373">
        <v>76978.414019999997</v>
      </c>
      <c r="D87" s="373">
        <v>13918.782261999999</v>
      </c>
      <c r="E87" s="373">
        <v>63059.631757999996</v>
      </c>
      <c r="F87" s="373">
        <v>303658.39058395004</v>
      </c>
      <c r="G87" s="373">
        <v>160888.72319495</v>
      </c>
      <c r="H87" s="373">
        <v>46805.459085000002</v>
      </c>
      <c r="I87" s="373">
        <v>72940.340882000004</v>
      </c>
      <c r="J87" s="373">
        <v>23023.867422000039</v>
      </c>
      <c r="K87" s="373">
        <v>1294535.126847836</v>
      </c>
      <c r="L87" s="373">
        <v>53927.309071000003</v>
      </c>
      <c r="M87" s="373">
        <v>55427.327421718001</v>
      </c>
      <c r="N87" s="373">
        <v>177691.74185489898</v>
      </c>
      <c r="O87" s="373">
        <v>109532.680012</v>
      </c>
      <c r="P87" s="373">
        <v>17971.145680000001</v>
      </c>
      <c r="Q87" s="373">
        <v>19876.819749999999</v>
      </c>
      <c r="R87" s="373">
        <v>860108.10305821896</v>
      </c>
      <c r="S87" s="373">
        <v>1332490.2361494</v>
      </c>
      <c r="T87" s="373">
        <v>27248.371222000002</v>
      </c>
      <c r="U87" s="373">
        <v>257420.97947876001</v>
      </c>
      <c r="V87" s="373">
        <v>678290.15244700003</v>
      </c>
      <c r="W87" s="373">
        <v>369530.73300163995</v>
      </c>
      <c r="X87" s="373">
        <v>7046.992679</v>
      </c>
      <c r="Y87" s="373">
        <v>3014709.1602801858</v>
      </c>
    </row>
    <row r="88" spans="1:25" ht="15.6">
      <c r="A88" s="178"/>
      <c r="B88" s="373" t="s">
        <v>145</v>
      </c>
      <c r="C88" s="373">
        <v>72108.074185999998</v>
      </c>
      <c r="D88" s="373">
        <v>10117.577414000001</v>
      </c>
      <c r="E88" s="373">
        <v>61990.496771999999</v>
      </c>
      <c r="F88" s="373">
        <v>269113.16133888398</v>
      </c>
      <c r="G88" s="373">
        <v>159407.64340024701</v>
      </c>
      <c r="H88" s="373">
        <v>9393.6215319999992</v>
      </c>
      <c r="I88" s="373">
        <v>82414.905834637</v>
      </c>
      <c r="J88" s="373">
        <v>17896.990571999981</v>
      </c>
      <c r="K88" s="373">
        <v>852714.24472592608</v>
      </c>
      <c r="L88" s="373">
        <v>61887.590204</v>
      </c>
      <c r="M88" s="373">
        <v>71130.772107716009</v>
      </c>
      <c r="N88" s="373">
        <v>158090.61915923099</v>
      </c>
      <c r="O88" s="373">
        <v>34770.066493999999</v>
      </c>
      <c r="P88" s="373">
        <v>53427.153642999998</v>
      </c>
      <c r="Q88" s="373">
        <v>28158.029702</v>
      </c>
      <c r="R88" s="373">
        <v>445250.01341597899</v>
      </c>
      <c r="S88" s="373">
        <v>1373321.7590532938</v>
      </c>
      <c r="T88" s="373">
        <v>20608.968156999999</v>
      </c>
      <c r="U88" s="373">
        <v>257553.57757127302</v>
      </c>
      <c r="V88" s="373">
        <v>631502.15533099999</v>
      </c>
      <c r="W88" s="373">
        <v>463657.05799402087</v>
      </c>
      <c r="X88" s="373">
        <v>14124.735505000001</v>
      </c>
      <c r="Y88" s="373">
        <v>2581381.9748091041</v>
      </c>
    </row>
    <row r="89" spans="1:25"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</row>
    <row r="90" spans="1:25">
      <c r="C90" s="185"/>
      <c r="Y90"/>
    </row>
    <row r="91" spans="1:25">
      <c r="C91" s="185"/>
      <c r="Y91"/>
    </row>
    <row r="92" spans="1:25">
      <c r="Y92"/>
    </row>
  </sheetData>
  <mergeCells count="5">
    <mergeCell ref="A1:Y1"/>
    <mergeCell ref="C2:E2"/>
    <mergeCell ref="F2:J2"/>
    <mergeCell ref="K2:Q2"/>
    <mergeCell ref="S2:V2"/>
  </mergeCells>
  <phoneticPr fontId="58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Z93"/>
  <sheetViews>
    <sheetView zoomScale="98" zoomScaleNormal="98" workbookViewId="0">
      <selection activeCell="B6" sqref="B6"/>
    </sheetView>
  </sheetViews>
  <sheetFormatPr defaultColWidth="8.88671875" defaultRowHeight="14.4"/>
  <cols>
    <col min="1" max="1" width="7" style="183" customWidth="1"/>
    <col min="2" max="2" width="10.6640625" style="183" bestFit="1" customWidth="1"/>
    <col min="3" max="4" width="16.44140625" style="183" customWidth="1"/>
    <col min="5" max="5" width="16.44140625" style="212" customWidth="1"/>
    <col min="6" max="25" width="16.44140625" style="183" customWidth="1"/>
    <col min="26" max="26" width="17.88671875" style="183" bestFit="1" customWidth="1"/>
  </cols>
  <sheetData>
    <row r="1" spans="1:26">
      <c r="A1" s="552" t="s">
        <v>379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  <c r="Y1" s="552"/>
    </row>
    <row r="2" spans="1:26">
      <c r="A2" s="186"/>
      <c r="B2" s="187"/>
      <c r="C2" s="553" t="s">
        <v>177</v>
      </c>
      <c r="D2" s="553"/>
      <c r="E2" s="553"/>
      <c r="F2" s="553" t="s">
        <v>178</v>
      </c>
      <c r="G2" s="553"/>
      <c r="H2" s="553"/>
      <c r="I2" s="553"/>
      <c r="J2" s="188"/>
      <c r="K2" s="553" t="s">
        <v>179</v>
      </c>
      <c r="L2" s="553"/>
      <c r="M2" s="553"/>
      <c r="N2" s="553"/>
      <c r="O2" s="553"/>
      <c r="P2" s="553"/>
      <c r="Q2" s="553"/>
      <c r="R2" s="553"/>
      <c r="S2" s="553" t="s">
        <v>180</v>
      </c>
      <c r="T2" s="553"/>
      <c r="U2" s="553"/>
      <c r="V2" s="553"/>
      <c r="W2" s="553"/>
      <c r="X2" s="189" t="s">
        <v>181</v>
      </c>
      <c r="Y2" s="190" t="s">
        <v>173</v>
      </c>
    </row>
    <row r="3" spans="1:26">
      <c r="A3" s="186"/>
      <c r="B3" s="188"/>
      <c r="C3" s="188" t="s">
        <v>173</v>
      </c>
      <c r="D3" s="188" t="s">
        <v>182</v>
      </c>
      <c r="E3" s="188" t="s">
        <v>183</v>
      </c>
      <c r="F3" s="188" t="s">
        <v>173</v>
      </c>
      <c r="G3" s="188" t="s">
        <v>184</v>
      </c>
      <c r="H3" s="188" t="s">
        <v>63</v>
      </c>
      <c r="I3" s="188" t="s">
        <v>73</v>
      </c>
      <c r="J3" s="188" t="s">
        <v>183</v>
      </c>
      <c r="K3" s="188" t="s">
        <v>173</v>
      </c>
      <c r="L3" s="188" t="s">
        <v>185</v>
      </c>
      <c r="M3" s="188" t="s">
        <v>186</v>
      </c>
      <c r="N3" s="188" t="s">
        <v>57</v>
      </c>
      <c r="O3" s="188" t="s">
        <v>65</v>
      </c>
      <c r="P3" s="188" t="s">
        <v>60</v>
      </c>
      <c r="Q3" s="188" t="s">
        <v>61</v>
      </c>
      <c r="R3" s="188" t="s">
        <v>183</v>
      </c>
      <c r="S3" s="188" t="s">
        <v>173</v>
      </c>
      <c r="T3" s="188" t="s">
        <v>188</v>
      </c>
      <c r="U3" s="188" t="s">
        <v>62</v>
      </c>
      <c r="V3" s="186" t="s">
        <v>70</v>
      </c>
      <c r="W3" s="186" t="s">
        <v>183</v>
      </c>
      <c r="X3" s="191"/>
      <c r="Y3" s="186"/>
    </row>
    <row r="4" spans="1:26">
      <c r="A4" s="186">
        <v>2019</v>
      </c>
      <c r="B4" s="188" t="s">
        <v>126</v>
      </c>
      <c r="C4" s="192">
        <v>3922453.8627514858</v>
      </c>
      <c r="D4" s="192">
        <v>2240030.564076771</v>
      </c>
      <c r="E4" s="192">
        <v>1682423.2986747148</v>
      </c>
      <c r="F4" s="192">
        <v>2048388.0465452592</v>
      </c>
      <c r="G4" s="192">
        <v>1008343.2867433419</v>
      </c>
      <c r="H4" s="192">
        <v>481037.23871802998</v>
      </c>
      <c r="I4" s="192">
        <v>304823.126278051</v>
      </c>
      <c r="J4" s="192">
        <v>254184.39480583626</v>
      </c>
      <c r="K4" s="192">
        <v>7617291.1151146423</v>
      </c>
      <c r="L4" s="192">
        <v>415056.11257552699</v>
      </c>
      <c r="M4" s="192">
        <v>416408.25304647</v>
      </c>
      <c r="N4" s="192">
        <v>1742592.768498709</v>
      </c>
      <c r="O4" s="192">
        <v>761747.03701947303</v>
      </c>
      <c r="P4" s="192">
        <v>1270718.2697173678</v>
      </c>
      <c r="Q4" s="192">
        <v>1903834.1809607679</v>
      </c>
      <c r="R4" s="192">
        <v>1106934.493296328</v>
      </c>
      <c r="S4" s="192">
        <v>5421550.326532457</v>
      </c>
      <c r="T4" s="192">
        <v>102636.53649366999</v>
      </c>
      <c r="U4" s="192">
        <v>2957817.4558628891</v>
      </c>
      <c r="V4" s="192">
        <v>595989.19894653698</v>
      </c>
      <c r="W4" s="192">
        <v>1765107.1352293608</v>
      </c>
      <c r="X4" s="192">
        <v>182550.76520579</v>
      </c>
      <c r="Y4" s="192">
        <v>19192234.116149634</v>
      </c>
      <c r="Z4" s="193"/>
    </row>
    <row r="5" spans="1:26" ht="15.6">
      <c r="A5" s="186">
        <v>2020</v>
      </c>
      <c r="B5" s="194" t="s">
        <v>126</v>
      </c>
      <c r="C5" s="195">
        <v>2374887.8650165261</v>
      </c>
      <c r="D5" s="195">
        <v>841332.50306471589</v>
      </c>
      <c r="E5" s="195">
        <v>1533555.3619518103</v>
      </c>
      <c r="F5" s="195">
        <v>850175.86742181005</v>
      </c>
      <c r="G5" s="195">
        <v>382197.73743679997</v>
      </c>
      <c r="H5" s="195">
        <v>287047.38127052004</v>
      </c>
      <c r="I5" s="195">
        <v>53873.220746220002</v>
      </c>
      <c r="J5" s="195">
        <v>127057.52796827012</v>
      </c>
      <c r="K5" s="195">
        <v>4868971.6713199746</v>
      </c>
      <c r="L5" s="195">
        <v>116892.18503157001</v>
      </c>
      <c r="M5" s="195">
        <v>310162.23013109498</v>
      </c>
      <c r="N5" s="195">
        <v>1072294.5664248699</v>
      </c>
      <c r="O5" s="195">
        <v>440198.56906246004</v>
      </c>
      <c r="P5" s="195">
        <v>565612.78356893</v>
      </c>
      <c r="Q5" s="195">
        <v>1361963.9749559199</v>
      </c>
      <c r="R5" s="195">
        <v>1001847.3621451296</v>
      </c>
      <c r="S5" s="195">
        <v>4307663.2915015575</v>
      </c>
      <c r="T5" s="195">
        <v>100540.78569555</v>
      </c>
      <c r="U5" s="195">
        <v>1880450.3436235301</v>
      </c>
      <c r="V5" s="195">
        <v>633481.58181818505</v>
      </c>
      <c r="W5" s="195">
        <v>1693190.5803642925</v>
      </c>
      <c r="X5" s="195">
        <v>120985.748587608</v>
      </c>
      <c r="Y5" s="195">
        <v>12522684.443847476</v>
      </c>
      <c r="Z5" s="196"/>
    </row>
    <row r="6" spans="1:26" s="183" customFormat="1" ht="15.6">
      <c r="A6" s="186">
        <v>2021</v>
      </c>
      <c r="B6" s="197" t="s">
        <v>126</v>
      </c>
      <c r="C6" s="192">
        <v>2413388.7471043668</v>
      </c>
      <c r="D6" s="192">
        <v>1241507.2553182929</v>
      </c>
      <c r="E6" s="192">
        <v>1171881.4917860739</v>
      </c>
      <c r="F6" s="198">
        <v>2470454.9007572527</v>
      </c>
      <c r="G6" s="192">
        <v>800345.21810402395</v>
      </c>
      <c r="H6" s="192">
        <v>857940.63749709504</v>
      </c>
      <c r="I6" s="192">
        <v>496797.453803287</v>
      </c>
      <c r="J6" s="192">
        <v>315371.59135284688</v>
      </c>
      <c r="K6" s="198">
        <v>7475598.9654651638</v>
      </c>
      <c r="L6" s="192">
        <v>330703.37761439598</v>
      </c>
      <c r="M6" s="192">
        <v>448579.85697198601</v>
      </c>
      <c r="N6" s="192">
        <v>1135125.8368282989</v>
      </c>
      <c r="O6" s="192">
        <v>759172.56361809792</v>
      </c>
      <c r="P6" s="192">
        <v>1190544.0751515049</v>
      </c>
      <c r="Q6" s="192">
        <v>2232077.6501726387</v>
      </c>
      <c r="R6" s="192">
        <v>1379395.6051082409</v>
      </c>
      <c r="S6" s="198">
        <v>6386957.6186527386</v>
      </c>
      <c r="T6" s="192">
        <v>153899.99406924</v>
      </c>
      <c r="U6" s="192">
        <v>3095942.655652828</v>
      </c>
      <c r="V6" s="192">
        <v>739002.74866253999</v>
      </c>
      <c r="W6" s="192">
        <v>2398112.2202681312</v>
      </c>
      <c r="X6" s="198">
        <v>161388.48179290703</v>
      </c>
      <c r="Y6" s="192">
        <v>18907788.713772431</v>
      </c>
      <c r="Z6" s="199"/>
    </row>
    <row r="7" spans="1:26" s="183" customFormat="1" ht="15.6">
      <c r="A7" s="186">
        <v>2022</v>
      </c>
      <c r="B7" s="197" t="s">
        <v>126</v>
      </c>
      <c r="C7" s="192">
        <v>2659045.4435761599</v>
      </c>
      <c r="D7" s="192">
        <v>1746975.7260418048</v>
      </c>
      <c r="E7" s="192">
        <v>912069.71753435489</v>
      </c>
      <c r="F7" s="192">
        <v>3965042.7838252173</v>
      </c>
      <c r="G7" s="192">
        <v>1824760.479482838</v>
      </c>
      <c r="H7" s="192">
        <v>801290.55283210101</v>
      </c>
      <c r="I7" s="192">
        <v>768913.73131199204</v>
      </c>
      <c r="J7" s="192">
        <v>570078.02019828605</v>
      </c>
      <c r="K7" s="192">
        <v>11742964.504452826</v>
      </c>
      <c r="L7" s="192">
        <v>340715.93941404496</v>
      </c>
      <c r="M7" s="192">
        <v>533309.36821372295</v>
      </c>
      <c r="N7" s="192">
        <v>2570011.0246226089</v>
      </c>
      <c r="O7" s="192">
        <v>1113387.7732517191</v>
      </c>
      <c r="P7" s="192">
        <v>1544780.182321077</v>
      </c>
      <c r="Q7" s="192">
        <v>3204031.1246911506</v>
      </c>
      <c r="R7" s="192">
        <v>2436729.0919385045</v>
      </c>
      <c r="S7" s="192">
        <v>8316454.6029749205</v>
      </c>
      <c r="T7" s="192">
        <v>329824.63381922693</v>
      </c>
      <c r="U7" s="192">
        <v>3385960.3191766459</v>
      </c>
      <c r="V7" s="192">
        <v>352432.04456036398</v>
      </c>
      <c r="W7" s="192">
        <v>4248237.605418684</v>
      </c>
      <c r="X7" s="192">
        <v>113247.52780256401</v>
      </c>
      <c r="Y7" s="192">
        <v>26796754.862631686</v>
      </c>
      <c r="Z7" s="199"/>
    </row>
    <row r="8" spans="1:26" s="183" customFormat="1" ht="15.6">
      <c r="A8" s="186">
        <v>2023</v>
      </c>
      <c r="B8" s="373" t="s">
        <v>126</v>
      </c>
      <c r="C8" s="373">
        <v>3713862.2478424907</v>
      </c>
      <c r="D8" s="373">
        <v>2237210.0349275917</v>
      </c>
      <c r="E8" s="373">
        <v>1476652.212914899</v>
      </c>
      <c r="F8" s="373">
        <v>6162404.9824637864</v>
      </c>
      <c r="G8" s="373">
        <v>2609159.7175165731</v>
      </c>
      <c r="H8" s="373">
        <v>2136509.9762399839</v>
      </c>
      <c r="I8" s="373">
        <v>461501.16031426098</v>
      </c>
      <c r="J8" s="373">
        <v>955234.12839296798</v>
      </c>
      <c r="K8" s="373">
        <v>16329714.172000561</v>
      </c>
      <c r="L8" s="373">
        <v>526071.96017287089</v>
      </c>
      <c r="M8" s="373">
        <v>1409098.845918901</v>
      </c>
      <c r="N8" s="371">
        <v>4516290.7320244769</v>
      </c>
      <c r="O8" s="371">
        <v>1394190.044226639</v>
      </c>
      <c r="P8" s="371">
        <v>2350874.746460747</v>
      </c>
      <c r="Q8" s="371">
        <v>3386459.831789393</v>
      </c>
      <c r="R8" s="371">
        <v>2746728.0114075341</v>
      </c>
      <c r="S8" s="371">
        <v>9589178.8548645005</v>
      </c>
      <c r="T8" s="371">
        <v>282284.02236041997</v>
      </c>
      <c r="U8" s="371">
        <v>3007637.0217222217</v>
      </c>
      <c r="V8" s="371">
        <v>891376.02697286895</v>
      </c>
      <c r="W8" s="371">
        <v>5407881.7838089895</v>
      </c>
      <c r="X8" s="371">
        <v>167232.18551407201</v>
      </c>
      <c r="Y8" s="371">
        <v>35962392.44268541</v>
      </c>
      <c r="Z8" s="199"/>
    </row>
    <row r="9" spans="1:26" ht="17.399999999999999">
      <c r="A9" s="186">
        <v>2019</v>
      </c>
      <c r="B9" s="169" t="s">
        <v>130</v>
      </c>
      <c r="C9" s="192">
        <v>936845.51579999994</v>
      </c>
      <c r="D9" s="192">
        <v>300561.57696999999</v>
      </c>
      <c r="E9" s="192">
        <v>636283.93882999988</v>
      </c>
      <c r="F9" s="192">
        <v>405767.32819999999</v>
      </c>
      <c r="G9" s="192">
        <v>120731.82533345</v>
      </c>
      <c r="H9" s="192">
        <v>109983.46557073</v>
      </c>
      <c r="I9" s="192">
        <v>83310.750295709004</v>
      </c>
      <c r="J9" s="192">
        <v>91741.287000110955</v>
      </c>
      <c r="K9" s="192">
        <v>1833424.1276</v>
      </c>
      <c r="L9" s="192">
        <v>89905.718533426989</v>
      </c>
      <c r="M9" s="192">
        <v>85276.407010861993</v>
      </c>
      <c r="N9" s="192">
        <v>405384.343217268</v>
      </c>
      <c r="O9" s="192">
        <v>179823.679288699</v>
      </c>
      <c r="P9" s="192">
        <v>302331.32608203997</v>
      </c>
      <c r="Q9" s="192">
        <v>487117.62315187696</v>
      </c>
      <c r="R9" s="192">
        <v>283585.03031582688</v>
      </c>
      <c r="S9" s="192">
        <v>1324819.7443000001</v>
      </c>
      <c r="T9" s="192">
        <v>19883.900176839998</v>
      </c>
      <c r="U9" s="192">
        <v>744984.29067712696</v>
      </c>
      <c r="V9" s="192">
        <v>146484.825498316</v>
      </c>
      <c r="W9" s="192">
        <v>413466.72794771718</v>
      </c>
      <c r="X9" s="192">
        <v>34474.950823000006</v>
      </c>
      <c r="Y9" s="192">
        <v>4535331.6667229999</v>
      </c>
      <c r="Z9" s="200"/>
    </row>
    <row r="10" spans="1:26" ht="17.399999999999999">
      <c r="A10" s="188"/>
      <c r="B10" s="169" t="s">
        <v>131</v>
      </c>
      <c r="C10" s="192">
        <v>576418.03235778294</v>
      </c>
      <c r="D10" s="192">
        <v>217061.577383664</v>
      </c>
      <c r="E10" s="192">
        <v>359356.45497411897</v>
      </c>
      <c r="F10" s="192">
        <v>684845.51205679309</v>
      </c>
      <c r="G10" s="192">
        <v>470495.39622545801</v>
      </c>
      <c r="H10" s="192">
        <v>64428.549352080001</v>
      </c>
      <c r="I10" s="192">
        <v>95552.655538999999</v>
      </c>
      <c r="J10" s="192">
        <v>54368.910940255038</v>
      </c>
      <c r="K10" s="192">
        <v>1954356.3588840638</v>
      </c>
      <c r="L10" s="192">
        <v>87758.400379965009</v>
      </c>
      <c r="M10" s="192">
        <v>119367.693851092</v>
      </c>
      <c r="N10" s="192">
        <v>461628.89448818198</v>
      </c>
      <c r="O10" s="192">
        <v>213458.77980467997</v>
      </c>
      <c r="P10" s="192">
        <v>331675.47767116997</v>
      </c>
      <c r="Q10" s="192">
        <v>468173.88146711397</v>
      </c>
      <c r="R10" s="192">
        <v>272293.23122186097</v>
      </c>
      <c r="S10" s="192">
        <v>1318103.019812128</v>
      </c>
      <c r="T10" s="192">
        <v>22687.940194360002</v>
      </c>
      <c r="U10" s="192">
        <v>808675.79533295892</v>
      </c>
      <c r="V10" s="192">
        <v>133884.40472933199</v>
      </c>
      <c r="W10" s="192">
        <v>352854.87955547718</v>
      </c>
      <c r="X10" s="192">
        <v>64142.599419599996</v>
      </c>
      <c r="Y10" s="192">
        <v>4597865.5225303676</v>
      </c>
      <c r="Z10" s="200"/>
    </row>
    <row r="11" spans="1:26" ht="17.399999999999999">
      <c r="A11" s="188"/>
      <c r="B11" s="169" t="s">
        <v>132</v>
      </c>
      <c r="C11" s="192">
        <v>1459741.892577603</v>
      </c>
      <c r="D11" s="192">
        <v>1140125.799414289</v>
      </c>
      <c r="E11" s="192">
        <v>319616.09316331404</v>
      </c>
      <c r="F11" s="192">
        <v>598283.98980403808</v>
      </c>
      <c r="G11" s="192">
        <v>332200.14903941797</v>
      </c>
      <c r="H11" s="192">
        <v>149508.26981112</v>
      </c>
      <c r="I11" s="192">
        <v>74333.328469</v>
      </c>
      <c r="J11" s="192">
        <v>42242.242484500166</v>
      </c>
      <c r="K11" s="192">
        <v>1861012.7538674818</v>
      </c>
      <c r="L11" s="192">
        <v>66895.862598549997</v>
      </c>
      <c r="M11" s="192">
        <v>109509.45645543101</v>
      </c>
      <c r="N11" s="192">
        <v>519268.72641158302</v>
      </c>
      <c r="O11" s="192">
        <v>199173.26855174801</v>
      </c>
      <c r="P11" s="192">
        <v>265345.28471938998</v>
      </c>
      <c r="Q11" s="192">
        <v>454660.06757610297</v>
      </c>
      <c r="R11" s="192">
        <v>246160.08755467692</v>
      </c>
      <c r="S11" s="192">
        <v>1361320.562213114</v>
      </c>
      <c r="T11" s="192">
        <v>21788.536433149999</v>
      </c>
      <c r="U11" s="192">
        <v>775695.29364118306</v>
      </c>
      <c r="V11" s="192">
        <v>168270.92631673999</v>
      </c>
      <c r="W11" s="192">
        <v>395565.805822041</v>
      </c>
      <c r="X11" s="192">
        <v>8107.0963075999998</v>
      </c>
      <c r="Y11" s="192">
        <v>5288466.2947698375</v>
      </c>
      <c r="Z11" s="200"/>
    </row>
    <row r="12" spans="1:26" ht="17.399999999999999">
      <c r="A12" s="201"/>
      <c r="B12" s="169" t="s">
        <v>133</v>
      </c>
      <c r="C12" s="192">
        <v>949448.42201610003</v>
      </c>
      <c r="D12" s="192">
        <v>582281.61030881805</v>
      </c>
      <c r="E12" s="192">
        <v>367166.81170728197</v>
      </c>
      <c r="F12" s="192">
        <v>359491.21648442803</v>
      </c>
      <c r="G12" s="192">
        <v>84915.916145016003</v>
      </c>
      <c r="H12" s="192">
        <v>157116.95398410002</v>
      </c>
      <c r="I12" s="192">
        <v>51626.391974341997</v>
      </c>
      <c r="J12" s="192">
        <v>65831.954380969983</v>
      </c>
      <c r="K12" s="192">
        <v>1968497.8747630969</v>
      </c>
      <c r="L12" s="192">
        <v>170496.13106358499</v>
      </c>
      <c r="M12" s="192">
        <v>102254.695729085</v>
      </c>
      <c r="N12" s="192">
        <v>356310.80438167602</v>
      </c>
      <c r="O12" s="192">
        <v>169291.30937434599</v>
      </c>
      <c r="P12" s="192">
        <v>371366.18124476797</v>
      </c>
      <c r="Q12" s="192">
        <v>493882.608765674</v>
      </c>
      <c r="R12" s="192">
        <v>304896.14420396299</v>
      </c>
      <c r="S12" s="192">
        <v>1417307.0002072148</v>
      </c>
      <c r="T12" s="192">
        <v>38276.159689320004</v>
      </c>
      <c r="U12" s="192">
        <v>628462.07621162001</v>
      </c>
      <c r="V12" s="192">
        <v>147349.042402149</v>
      </c>
      <c r="W12" s="192">
        <v>603219.72190412576</v>
      </c>
      <c r="X12" s="192">
        <v>75826.118655590006</v>
      </c>
      <c r="Y12" s="192">
        <v>4770570.63212643</v>
      </c>
      <c r="Z12" s="200"/>
    </row>
    <row r="13" spans="1:26" ht="17.399999999999999">
      <c r="A13" s="186">
        <v>2020</v>
      </c>
      <c r="B13" s="171" t="s">
        <v>130</v>
      </c>
      <c r="C13" s="192">
        <v>979804.73867373995</v>
      </c>
      <c r="D13" s="192">
        <v>298043.25143362</v>
      </c>
      <c r="E13" s="195">
        <v>681761.48724011995</v>
      </c>
      <c r="F13" s="192">
        <v>217247.2984608</v>
      </c>
      <c r="G13" s="192">
        <v>102399.92931125</v>
      </c>
      <c r="H13" s="192">
        <v>29039.003346950001</v>
      </c>
      <c r="I13" s="192">
        <v>27521.841888200001</v>
      </c>
      <c r="J13" s="195">
        <v>58286.523914399993</v>
      </c>
      <c r="K13" s="192">
        <v>1575660.5735189409</v>
      </c>
      <c r="L13" s="192">
        <v>37263.560689980004</v>
      </c>
      <c r="M13" s="192">
        <v>147679.90184773001</v>
      </c>
      <c r="N13" s="192">
        <v>396931.77060321003</v>
      </c>
      <c r="O13" s="192">
        <v>162307.46393177999</v>
      </c>
      <c r="P13" s="192">
        <v>159574.40804000001</v>
      </c>
      <c r="Q13" s="192">
        <v>409371.41640721995</v>
      </c>
      <c r="R13" s="192">
        <v>262532.05199902109</v>
      </c>
      <c r="S13" s="192">
        <v>1291867.15101823</v>
      </c>
      <c r="T13" s="192">
        <v>31212.63220434</v>
      </c>
      <c r="U13" s="192">
        <v>637258.03911879007</v>
      </c>
      <c r="V13" s="192">
        <v>127978.95576591001</v>
      </c>
      <c r="W13" s="195">
        <v>495417.52392919001</v>
      </c>
      <c r="X13" s="192">
        <v>45190.175727120004</v>
      </c>
      <c r="Y13" s="195">
        <v>4109769.9373988314</v>
      </c>
      <c r="Z13" s="202"/>
    </row>
    <row r="14" spans="1:26" ht="17.399999999999999">
      <c r="A14" s="186"/>
      <c r="B14" s="171" t="s">
        <v>131</v>
      </c>
      <c r="C14" s="198">
        <v>401388.58409759996</v>
      </c>
      <c r="D14" s="192">
        <v>149034.17401796998</v>
      </c>
      <c r="E14" s="195">
        <v>252354.41007962998</v>
      </c>
      <c r="F14" s="198">
        <v>105771.67579665</v>
      </c>
      <c r="G14" s="192">
        <v>61160.400116149998</v>
      </c>
      <c r="H14" s="192">
        <v>26561.204440180001</v>
      </c>
      <c r="I14" s="192">
        <v>6546.735385</v>
      </c>
      <c r="J14" s="195">
        <v>11503.335855320009</v>
      </c>
      <c r="K14" s="198">
        <v>978657.89128710993</v>
      </c>
      <c r="L14" s="192">
        <v>37236.708449269994</v>
      </c>
      <c r="M14" s="192">
        <v>29323.10442553</v>
      </c>
      <c r="N14" s="192">
        <v>245818.60423818001</v>
      </c>
      <c r="O14" s="192">
        <v>62431.387829699997</v>
      </c>
      <c r="P14" s="192">
        <v>120249.44874644</v>
      </c>
      <c r="Q14" s="192">
        <v>310747.30770131003</v>
      </c>
      <c r="R14" s="192">
        <v>172851.32989667985</v>
      </c>
      <c r="S14" s="198">
        <v>737404.19122227002</v>
      </c>
      <c r="T14" s="192">
        <v>35813.484439860003</v>
      </c>
      <c r="U14" s="192">
        <v>195550.87735245001</v>
      </c>
      <c r="V14" s="192">
        <v>223622.50228955998</v>
      </c>
      <c r="W14" s="195">
        <v>282417.32714040001</v>
      </c>
      <c r="X14" s="198">
        <v>1730.81228743</v>
      </c>
      <c r="Y14" s="195">
        <v>2224953.1546910601</v>
      </c>
      <c r="Z14" s="202"/>
    </row>
    <row r="15" spans="1:26" ht="17.399999999999999">
      <c r="A15" s="186"/>
      <c r="B15" s="171" t="s">
        <v>132</v>
      </c>
      <c r="C15" s="198">
        <v>442568.22866292001</v>
      </c>
      <c r="D15" s="192">
        <v>188894.0892623</v>
      </c>
      <c r="E15" s="195">
        <v>253674.13940062001</v>
      </c>
      <c r="F15" s="198">
        <v>150784.04285479002</v>
      </c>
      <c r="G15" s="192">
        <v>48275.919077769999</v>
      </c>
      <c r="H15" s="192">
        <v>95800.053040390005</v>
      </c>
      <c r="I15" s="198">
        <v>35.8742667</v>
      </c>
      <c r="J15" s="195">
        <v>6672.1964699300297</v>
      </c>
      <c r="K15" s="198">
        <v>1243265.6535508798</v>
      </c>
      <c r="L15" s="192">
        <v>14506.875857319999</v>
      </c>
      <c r="M15" s="192">
        <v>84772.337399679993</v>
      </c>
      <c r="N15" s="192">
        <v>235047.21543406</v>
      </c>
      <c r="O15" s="192">
        <v>118409.07119024001</v>
      </c>
      <c r="P15" s="192">
        <v>142221.83616819</v>
      </c>
      <c r="Q15" s="192">
        <v>328468.49473197997</v>
      </c>
      <c r="R15" s="192">
        <v>319839.82276940974</v>
      </c>
      <c r="S15" s="198">
        <v>1119517.1202297099</v>
      </c>
      <c r="T15" s="192">
        <v>18830.784592550001</v>
      </c>
      <c r="U15" s="192">
        <v>500626.22523261001</v>
      </c>
      <c r="V15" s="192">
        <v>125095.77799365</v>
      </c>
      <c r="W15" s="195">
        <v>474964.33241089992</v>
      </c>
      <c r="X15" s="198">
        <v>37329.289410429999</v>
      </c>
      <c r="Y15" s="195">
        <v>2993464.3347087298</v>
      </c>
      <c r="Z15" s="202"/>
    </row>
    <row r="16" spans="1:26" s="204" customFormat="1" ht="15.6">
      <c r="A16" s="194"/>
      <c r="B16" s="203" t="s">
        <v>133</v>
      </c>
      <c r="C16" s="198">
        <v>551126.313582264</v>
      </c>
      <c r="D16" s="195">
        <v>205360.98835082602</v>
      </c>
      <c r="E16" s="195">
        <v>345765.32523080002</v>
      </c>
      <c r="F16" s="198">
        <v>376372.85030957003</v>
      </c>
      <c r="G16" s="192">
        <v>170361.48893163001</v>
      </c>
      <c r="H16" s="192">
        <v>135647.12044299999</v>
      </c>
      <c r="I16" s="192">
        <v>19768.769206320001</v>
      </c>
      <c r="J16" s="195">
        <v>50596.081103570003</v>
      </c>
      <c r="K16" s="198">
        <v>1071387.552963045</v>
      </c>
      <c r="L16" s="195">
        <v>27885.040035000002</v>
      </c>
      <c r="M16" s="195">
        <v>48386.886458155001</v>
      </c>
      <c r="N16" s="195">
        <v>194496.97614942002</v>
      </c>
      <c r="O16" s="195">
        <v>97050.64611074001</v>
      </c>
      <c r="P16" s="195">
        <v>143567.09061429999</v>
      </c>
      <c r="Q16" s="195">
        <v>313376.75611540995</v>
      </c>
      <c r="R16" s="192">
        <v>246624.15748001996</v>
      </c>
      <c r="S16" s="198">
        <v>1158874.8290313459</v>
      </c>
      <c r="T16" s="195">
        <v>14683.884458799999</v>
      </c>
      <c r="U16" s="195">
        <v>547015.20191968</v>
      </c>
      <c r="V16" s="195">
        <v>156784.345769065</v>
      </c>
      <c r="W16" s="195">
        <v>440391.39688380098</v>
      </c>
      <c r="X16" s="198">
        <v>36735.471162627997</v>
      </c>
      <c r="Y16" s="195">
        <v>3194497.017048853</v>
      </c>
      <c r="Z16" s="196"/>
    </row>
    <row r="17" spans="1:26" ht="15.6">
      <c r="A17" s="186">
        <v>2021</v>
      </c>
      <c r="B17" s="203" t="s">
        <v>130</v>
      </c>
      <c r="C17" s="198">
        <v>419687.28566320398</v>
      </c>
      <c r="D17" s="195">
        <v>260040.88099781401</v>
      </c>
      <c r="E17" s="195">
        <v>159646.40466538997</v>
      </c>
      <c r="F17" s="198">
        <v>336221.34643938998</v>
      </c>
      <c r="G17" s="195">
        <v>90427.838849239997</v>
      </c>
      <c r="H17" s="195">
        <v>77162.318693700014</v>
      </c>
      <c r="I17" s="195">
        <v>126813.52925647999</v>
      </c>
      <c r="J17" s="195">
        <v>41817.659639969992</v>
      </c>
      <c r="K17" s="198">
        <v>1030931.279179625</v>
      </c>
      <c r="L17" s="195">
        <v>20753.387353099999</v>
      </c>
      <c r="M17" s="195">
        <v>72561.129562824994</v>
      </c>
      <c r="N17" s="195">
        <v>169277.43520769</v>
      </c>
      <c r="O17" s="195">
        <v>50400.435474929996</v>
      </c>
      <c r="P17" s="195">
        <v>141410.74419142</v>
      </c>
      <c r="Q17" s="195">
        <v>302681.5980379</v>
      </c>
      <c r="R17" s="192">
        <v>273846.54935175995</v>
      </c>
      <c r="S17" s="198">
        <v>1191433.711743566</v>
      </c>
      <c r="T17" s="195">
        <v>60213.500590349999</v>
      </c>
      <c r="U17" s="195">
        <v>515345.7117015</v>
      </c>
      <c r="V17" s="195">
        <v>199245.28793614602</v>
      </c>
      <c r="W17" s="195">
        <v>416629.21151557006</v>
      </c>
      <c r="X17" s="198">
        <v>6658.3316074799995</v>
      </c>
      <c r="Y17" s="195">
        <v>2984931.9546332648</v>
      </c>
      <c r="Z17" s="196"/>
    </row>
    <row r="18" spans="1:26" ht="15.6">
      <c r="A18" s="186"/>
      <c r="B18" s="203" t="s">
        <v>131</v>
      </c>
      <c r="C18" s="198">
        <v>543312.11500177707</v>
      </c>
      <c r="D18" s="195">
        <v>374279.592948701</v>
      </c>
      <c r="E18" s="195">
        <v>169032.52205307607</v>
      </c>
      <c r="F18" s="198">
        <v>805816.11107744498</v>
      </c>
      <c r="G18" s="195">
        <v>256363.14656900903</v>
      </c>
      <c r="H18" s="195">
        <v>355083.98781743599</v>
      </c>
      <c r="I18" s="195">
        <v>48456.881760999997</v>
      </c>
      <c r="J18" s="195">
        <v>145912.09492999988</v>
      </c>
      <c r="K18" s="198">
        <v>1808261.2785796141</v>
      </c>
      <c r="L18" s="195">
        <v>64827.160276816998</v>
      </c>
      <c r="M18" s="195">
        <v>181634.67557934299</v>
      </c>
      <c r="N18" s="195">
        <v>297872.70556344697</v>
      </c>
      <c r="O18" s="195">
        <v>69541.532332215997</v>
      </c>
      <c r="P18" s="195">
        <v>200482.83664815599</v>
      </c>
      <c r="Q18" s="195">
        <v>513156.14761611994</v>
      </c>
      <c r="R18" s="192">
        <v>480746.22056351509</v>
      </c>
      <c r="S18" s="198">
        <v>1839384.9700754432</v>
      </c>
      <c r="T18" s="195">
        <v>23757.861531940001</v>
      </c>
      <c r="U18" s="195">
        <v>947599.36488577793</v>
      </c>
      <c r="V18" s="195">
        <v>185691.88400102398</v>
      </c>
      <c r="W18" s="195">
        <v>682335.8596567011</v>
      </c>
      <c r="X18" s="198">
        <v>22908.249745100999</v>
      </c>
      <c r="Y18" s="195">
        <v>5019682.7244793801</v>
      </c>
      <c r="Z18" s="196"/>
    </row>
    <row r="19" spans="1:26" ht="15.6">
      <c r="A19" s="186"/>
      <c r="B19" s="203" t="s">
        <v>132</v>
      </c>
      <c r="C19" s="198">
        <v>676561.50233973097</v>
      </c>
      <c r="D19" s="195">
        <v>356664.980487725</v>
      </c>
      <c r="E19" s="195">
        <v>319896.52185200597</v>
      </c>
      <c r="F19" s="198">
        <v>625679.01369401603</v>
      </c>
      <c r="G19" s="195">
        <v>229334.317818704</v>
      </c>
      <c r="H19" s="195">
        <v>204797.409030904</v>
      </c>
      <c r="I19" s="195">
        <v>106230.581047</v>
      </c>
      <c r="J19" s="195">
        <v>85316.705797408009</v>
      </c>
      <c r="K19" s="198">
        <v>2228017.9918343951</v>
      </c>
      <c r="L19" s="195">
        <v>152914.42298918101</v>
      </c>
      <c r="M19" s="195">
        <v>65736.26766734499</v>
      </c>
      <c r="N19" s="195">
        <v>242121.46363162599</v>
      </c>
      <c r="O19" s="195">
        <v>446036.95887238201</v>
      </c>
      <c r="P19" s="195">
        <v>363299.23930744198</v>
      </c>
      <c r="Q19" s="195">
        <v>627007.10074332496</v>
      </c>
      <c r="R19" s="192">
        <v>330902.53862309409</v>
      </c>
      <c r="S19" s="198">
        <v>1480581.0546202981</v>
      </c>
      <c r="T19" s="195">
        <v>26277.10385757</v>
      </c>
      <c r="U19" s="195">
        <v>758135.54920989007</v>
      </c>
      <c r="V19" s="195">
        <v>109895.91886526</v>
      </c>
      <c r="W19" s="195">
        <v>586272.48268757807</v>
      </c>
      <c r="X19" s="198">
        <v>125715.58627555001</v>
      </c>
      <c r="Y19" s="195">
        <v>5136555.14876399</v>
      </c>
      <c r="Z19" s="196"/>
    </row>
    <row r="20" spans="1:26" ht="15.6">
      <c r="A20" s="186"/>
      <c r="B20" s="203" t="s">
        <v>133</v>
      </c>
      <c r="C20" s="198">
        <v>773827.84409965505</v>
      </c>
      <c r="D20" s="195">
        <v>250521.80088405299</v>
      </c>
      <c r="E20" s="195">
        <v>523306.04321560205</v>
      </c>
      <c r="F20" s="198">
        <v>702738.42954640207</v>
      </c>
      <c r="G20" s="195">
        <v>224219.91486707103</v>
      </c>
      <c r="H20" s="195">
        <v>220896.921955055</v>
      </c>
      <c r="I20" s="195">
        <v>215296.461738807</v>
      </c>
      <c r="J20" s="195">
        <v>42325.130985469033</v>
      </c>
      <c r="K20" s="198">
        <v>2408388.4158715298</v>
      </c>
      <c r="L20" s="195">
        <v>92208.406995297992</v>
      </c>
      <c r="M20" s="195">
        <v>128647.78416247302</v>
      </c>
      <c r="N20" s="195">
        <v>425854.23242553603</v>
      </c>
      <c r="O20" s="195">
        <v>193193.63693857001</v>
      </c>
      <c r="P20" s="195">
        <v>485351.255004487</v>
      </c>
      <c r="Q20" s="195">
        <v>789232.80377529399</v>
      </c>
      <c r="R20" s="192">
        <v>293900.29656987172</v>
      </c>
      <c r="S20" s="198">
        <v>1875557.8822134319</v>
      </c>
      <c r="T20" s="195">
        <v>43651.528089380001</v>
      </c>
      <c r="U20" s="195">
        <v>874862.02985566005</v>
      </c>
      <c r="V20" s="195">
        <v>244169.65786010999</v>
      </c>
      <c r="W20" s="195">
        <v>712874.66640828201</v>
      </c>
      <c r="X20" s="198">
        <v>6106.3141647760003</v>
      </c>
      <c r="Y20" s="195">
        <v>5766618.8858957943</v>
      </c>
      <c r="Z20" s="196"/>
    </row>
    <row r="21" spans="1:26" ht="15.6">
      <c r="A21" s="186">
        <v>2022</v>
      </c>
      <c r="B21" s="203" t="s">
        <v>130</v>
      </c>
      <c r="C21" s="198">
        <v>444418.13738107804</v>
      </c>
      <c r="D21" s="198">
        <v>331295.99823825306</v>
      </c>
      <c r="E21" s="198">
        <v>113122.13914282499</v>
      </c>
      <c r="F21" s="198">
        <v>895869.47969330999</v>
      </c>
      <c r="G21" s="198">
        <v>372727.71558823797</v>
      </c>
      <c r="H21" s="198">
        <v>261180.04458928702</v>
      </c>
      <c r="I21" s="198">
        <v>212035.10735734701</v>
      </c>
      <c r="J21" s="198">
        <v>49926.612158437958</v>
      </c>
      <c r="K21" s="198">
        <v>3046072.3704440389</v>
      </c>
      <c r="L21" s="198">
        <v>101442.682200007</v>
      </c>
      <c r="M21" s="198">
        <v>193265.63707685698</v>
      </c>
      <c r="N21" s="198">
        <v>660588.9878390599</v>
      </c>
      <c r="O21" s="198">
        <v>366182.43955519301</v>
      </c>
      <c r="P21" s="198">
        <v>338774.092464916</v>
      </c>
      <c r="Q21" s="198">
        <v>677691.56066905893</v>
      </c>
      <c r="R21" s="198">
        <v>708126.97063894721</v>
      </c>
      <c r="S21" s="198">
        <v>2713199.7123623011</v>
      </c>
      <c r="T21" s="198">
        <v>48510.062882169994</v>
      </c>
      <c r="U21" s="198">
        <v>1176768.8858623318</v>
      </c>
      <c r="V21" s="198">
        <v>148984.32399192199</v>
      </c>
      <c r="W21" s="198">
        <v>1338936.439625877</v>
      </c>
      <c r="X21" s="198">
        <v>2553.9268999300002</v>
      </c>
      <c r="Y21" s="198">
        <v>7102113.626780658</v>
      </c>
      <c r="Z21" s="196"/>
    </row>
    <row r="22" spans="1:26" ht="15.6">
      <c r="A22" s="186"/>
      <c r="B22" s="203" t="s">
        <v>131</v>
      </c>
      <c r="C22" s="198">
        <v>459632.55081666599</v>
      </c>
      <c r="D22" s="198">
        <v>353938.18004908104</v>
      </c>
      <c r="E22" s="198">
        <v>105694.37076758494</v>
      </c>
      <c r="F22" s="198">
        <v>1195674.1458004999</v>
      </c>
      <c r="G22" s="198">
        <v>661193.56111131003</v>
      </c>
      <c r="H22" s="198">
        <v>229740.04837167199</v>
      </c>
      <c r="I22" s="198">
        <v>118898.87368044301</v>
      </c>
      <c r="J22" s="198">
        <v>185841.662637075</v>
      </c>
      <c r="K22" s="198">
        <v>3280514.1084015435</v>
      </c>
      <c r="L22" s="198">
        <v>60225.775452524002</v>
      </c>
      <c r="M22" s="198">
        <v>152669.34181761398</v>
      </c>
      <c r="N22" s="198">
        <v>914464.16845843615</v>
      </c>
      <c r="O22" s="198">
        <v>260882.77054795198</v>
      </c>
      <c r="P22" s="198">
        <v>285781.01835154201</v>
      </c>
      <c r="Q22" s="198">
        <v>1035551.034892163</v>
      </c>
      <c r="R22" s="198">
        <v>570939.99888131267</v>
      </c>
      <c r="S22" s="198">
        <v>2426752.3442891701</v>
      </c>
      <c r="T22" s="198">
        <v>109221.639494342</v>
      </c>
      <c r="U22" s="198">
        <v>1099521.487813615</v>
      </c>
      <c r="V22" s="198">
        <v>71113.733030275995</v>
      </c>
      <c r="W22" s="198">
        <v>1146895.4839509369</v>
      </c>
      <c r="X22" s="198">
        <v>38313.674413550005</v>
      </c>
      <c r="Y22" s="198">
        <v>7400886.8237214293</v>
      </c>
      <c r="Z22" s="196"/>
    </row>
    <row r="23" spans="1:26" ht="15.6">
      <c r="A23" s="186"/>
      <c r="B23" s="203" t="s">
        <v>132</v>
      </c>
      <c r="C23" s="198">
        <v>812861.32881905593</v>
      </c>
      <c r="D23" s="198">
        <v>507947.34571561293</v>
      </c>
      <c r="E23" s="198">
        <v>304913.983103443</v>
      </c>
      <c r="F23" s="198">
        <v>723295.42320172105</v>
      </c>
      <c r="G23" s="198">
        <v>335948.23821697396</v>
      </c>
      <c r="H23" s="198">
        <v>140816.000886522</v>
      </c>
      <c r="I23" s="198">
        <v>132960.42078290202</v>
      </c>
      <c r="J23" s="198">
        <v>113570.76331532304</v>
      </c>
      <c r="K23" s="198">
        <v>2619965.4291619291</v>
      </c>
      <c r="L23" s="198">
        <v>42100.843446325998</v>
      </c>
      <c r="M23" s="198">
        <v>126986.16235445101</v>
      </c>
      <c r="N23" s="198">
        <v>420405.47938018298</v>
      </c>
      <c r="O23" s="198">
        <v>212838.25384602702</v>
      </c>
      <c r="P23" s="198">
        <v>430403.93871909898</v>
      </c>
      <c r="Q23" s="198">
        <v>873620.7510643471</v>
      </c>
      <c r="R23" s="198">
        <v>513610.00035149604</v>
      </c>
      <c r="S23" s="198">
        <v>1747484.8043049281</v>
      </c>
      <c r="T23" s="198">
        <v>99948.528092374996</v>
      </c>
      <c r="U23" s="198">
        <v>619224.69117883698</v>
      </c>
      <c r="V23" s="198">
        <v>58620.318909687005</v>
      </c>
      <c r="W23" s="198">
        <v>969691.26612402918</v>
      </c>
      <c r="X23" s="198">
        <v>30539.094776903999</v>
      </c>
      <c r="Y23" s="198">
        <v>5934146.0802645385</v>
      </c>
      <c r="Z23" s="196"/>
    </row>
    <row r="24" spans="1:26" ht="15.6">
      <c r="A24" s="186"/>
      <c r="B24" s="203" t="s">
        <v>133</v>
      </c>
      <c r="C24" s="198">
        <v>942133.42655936</v>
      </c>
      <c r="D24" s="198">
        <v>553794.20203885809</v>
      </c>
      <c r="E24" s="198">
        <v>388339.22452050197</v>
      </c>
      <c r="F24" s="198">
        <v>1150203.7351296861</v>
      </c>
      <c r="G24" s="198">
        <v>454890.96456631599</v>
      </c>
      <c r="H24" s="198">
        <v>169554.45898462</v>
      </c>
      <c r="I24" s="198">
        <v>305019.32949129998</v>
      </c>
      <c r="J24" s="198">
        <v>220738.98208745004</v>
      </c>
      <c r="K24" s="198">
        <v>2796412.596445316</v>
      </c>
      <c r="L24" s="198">
        <v>136946.638315188</v>
      </c>
      <c r="M24" s="198">
        <v>60388.226964800997</v>
      </c>
      <c r="N24" s="198">
        <v>574552.38894492993</v>
      </c>
      <c r="O24" s="198">
        <v>273484.30930254702</v>
      </c>
      <c r="P24" s="198">
        <v>489821.13278551999</v>
      </c>
      <c r="Q24" s="198">
        <v>617167.77806558204</v>
      </c>
      <c r="R24" s="198">
        <v>644052.12206674821</v>
      </c>
      <c r="S24" s="198">
        <v>1429017.7420185211</v>
      </c>
      <c r="T24" s="198">
        <v>72144.403350339999</v>
      </c>
      <c r="U24" s="198">
        <v>490445.25432186201</v>
      </c>
      <c r="V24" s="198">
        <v>73713.668628479005</v>
      </c>
      <c r="W24" s="198">
        <v>792714.41571783996</v>
      </c>
      <c r="X24" s="198">
        <v>41840.831712180006</v>
      </c>
      <c r="Y24" s="198">
        <v>6359608.3318650629</v>
      </c>
      <c r="Z24" s="196"/>
    </row>
    <row r="25" spans="1:26" ht="15.6">
      <c r="A25" s="186">
        <v>2023</v>
      </c>
      <c r="B25" s="373" t="s">
        <v>130</v>
      </c>
      <c r="C25" s="373">
        <v>665895.88696544094</v>
      </c>
      <c r="D25" s="373">
        <v>399190.64443703706</v>
      </c>
      <c r="E25" s="373">
        <v>266705.24252840388</v>
      </c>
      <c r="F25" s="373">
        <v>1193015.6065383961</v>
      </c>
      <c r="G25" s="373">
        <v>579348.01689699711</v>
      </c>
      <c r="H25" s="373">
        <v>427360.87768650299</v>
      </c>
      <c r="I25" s="373">
        <v>114894.02877097999</v>
      </c>
      <c r="J25" s="373">
        <v>71412.683183916059</v>
      </c>
      <c r="K25" s="373">
        <v>3011939.8323516073</v>
      </c>
      <c r="L25" s="373">
        <v>51211.416329550004</v>
      </c>
      <c r="M25" s="373">
        <v>455483.66899232904</v>
      </c>
      <c r="N25" s="373">
        <v>837651.91723768704</v>
      </c>
      <c r="O25" s="373">
        <v>347190.795757549</v>
      </c>
      <c r="P25" s="373">
        <v>487340.60801632598</v>
      </c>
      <c r="Q25" s="373">
        <v>488174.91073151299</v>
      </c>
      <c r="R25" s="373">
        <v>344886.51528665307</v>
      </c>
      <c r="S25" s="373">
        <v>1612213.0878549931</v>
      </c>
      <c r="T25" s="373">
        <v>46404.817131720003</v>
      </c>
      <c r="U25" s="373">
        <v>386571.59167524701</v>
      </c>
      <c r="V25" s="373">
        <v>126609.513392487</v>
      </c>
      <c r="W25" s="373">
        <v>1052627.1656555391</v>
      </c>
      <c r="X25" s="373">
        <v>3974.4680450099995</v>
      </c>
      <c r="Y25" s="373">
        <v>6487038.8817554489</v>
      </c>
      <c r="Z25" s="196"/>
    </row>
    <row r="26" spans="1:26" ht="15.6">
      <c r="A26" s="186"/>
      <c r="B26" s="373" t="s">
        <v>131</v>
      </c>
      <c r="C26" s="373">
        <v>644821.04397185193</v>
      </c>
      <c r="D26" s="373">
        <v>439558.11922159395</v>
      </c>
      <c r="E26" s="373">
        <v>205262.92475025801</v>
      </c>
      <c r="F26" s="373">
        <v>1295641.8108157101</v>
      </c>
      <c r="G26" s="373">
        <v>691848.96742577991</v>
      </c>
      <c r="H26" s="373">
        <v>317047.50486544997</v>
      </c>
      <c r="I26" s="373">
        <v>30970.704577310004</v>
      </c>
      <c r="J26" s="373">
        <v>255774.63394716999</v>
      </c>
      <c r="K26" s="373">
        <v>2733882.2255686782</v>
      </c>
      <c r="L26" s="373">
        <v>99647.156013849992</v>
      </c>
      <c r="M26" s="373">
        <v>128891.230595373</v>
      </c>
      <c r="N26" s="373">
        <v>779512.08315348998</v>
      </c>
      <c r="O26" s="373">
        <v>118012.82243616</v>
      </c>
      <c r="P26" s="373">
        <v>343315.74088937498</v>
      </c>
      <c r="Q26" s="373">
        <v>594132.55663974991</v>
      </c>
      <c r="R26" s="373">
        <v>670370.6358406801</v>
      </c>
      <c r="S26" s="373">
        <v>1754565.195418776</v>
      </c>
      <c r="T26" s="373">
        <v>57452.621920270001</v>
      </c>
      <c r="U26" s="373">
        <v>504466.80063962995</v>
      </c>
      <c r="V26" s="373">
        <v>131500.15685129998</v>
      </c>
      <c r="W26" s="373">
        <v>1061145.616007576</v>
      </c>
      <c r="X26" s="373">
        <v>6219.9312912000005</v>
      </c>
      <c r="Y26" s="373">
        <v>6435130.2070662156</v>
      </c>
      <c r="Z26" s="196"/>
    </row>
    <row r="27" spans="1:26" ht="15.6">
      <c r="A27" s="186"/>
      <c r="B27" s="373" t="s">
        <v>132</v>
      </c>
      <c r="C27" s="373">
        <v>1142206.2607662589</v>
      </c>
      <c r="D27" s="373">
        <v>711706.11897939898</v>
      </c>
      <c r="E27" s="373">
        <v>430500.14178686001</v>
      </c>
      <c r="F27" s="373">
        <v>1552992.785400813</v>
      </c>
      <c r="G27" s="373">
        <v>608367.39568930597</v>
      </c>
      <c r="H27" s="373">
        <v>484457.57509812096</v>
      </c>
      <c r="I27" s="373">
        <v>124315.37729025999</v>
      </c>
      <c r="J27" s="373">
        <v>335852.43732312595</v>
      </c>
      <c r="K27" s="373">
        <v>4625651.3483904824</v>
      </c>
      <c r="L27" s="373">
        <v>197735.78799940099</v>
      </c>
      <c r="M27" s="373">
        <v>488925.92362829502</v>
      </c>
      <c r="N27" s="373">
        <v>988657.86336771003</v>
      </c>
      <c r="O27" s="373">
        <v>379154.49845874996</v>
      </c>
      <c r="P27" s="373">
        <v>720448.41044589598</v>
      </c>
      <c r="Q27" s="373">
        <v>1274065.9988222099</v>
      </c>
      <c r="R27" s="373">
        <v>576662.86566822021</v>
      </c>
      <c r="S27" s="373">
        <v>2949733.0878181988</v>
      </c>
      <c r="T27" s="373">
        <v>68682.782984990001</v>
      </c>
      <c r="U27" s="373">
        <v>1015131.05513896</v>
      </c>
      <c r="V27" s="373">
        <v>224278.2478141</v>
      </c>
      <c r="W27" s="373">
        <v>1641641.0018801489</v>
      </c>
      <c r="X27" s="373">
        <v>76020.368212400004</v>
      </c>
      <c r="Y27" s="373">
        <v>10346603.850588152</v>
      </c>
      <c r="Z27" s="196"/>
    </row>
    <row r="28" spans="1:26" ht="15.6">
      <c r="A28" s="171"/>
      <c r="B28" s="373" t="s">
        <v>133</v>
      </c>
      <c r="C28" s="373">
        <v>1260939.056138939</v>
      </c>
      <c r="D28" s="373">
        <v>686755.15228956193</v>
      </c>
      <c r="E28" s="373">
        <v>574183.90384937695</v>
      </c>
      <c r="F28" s="373">
        <v>2120754.779708867</v>
      </c>
      <c r="G28" s="373">
        <v>729595.33750449005</v>
      </c>
      <c r="H28" s="373">
        <v>907644.01858991</v>
      </c>
      <c r="I28" s="373">
        <v>191321.04967571099</v>
      </c>
      <c r="J28" s="373">
        <v>292194.37393875595</v>
      </c>
      <c r="K28" s="373">
        <v>5958240.7656897949</v>
      </c>
      <c r="L28" s="373">
        <v>177477.59983006999</v>
      </c>
      <c r="M28" s="373">
        <v>335798.02270290401</v>
      </c>
      <c r="N28" s="373">
        <v>1910468.8682655899</v>
      </c>
      <c r="O28" s="373">
        <v>549831.92757418007</v>
      </c>
      <c r="P28" s="373">
        <v>799769.98710915004</v>
      </c>
      <c r="Q28" s="373">
        <v>1030086.36559592</v>
      </c>
      <c r="R28" s="373">
        <v>1154807.9946119809</v>
      </c>
      <c r="S28" s="373">
        <v>3272667.4837725321</v>
      </c>
      <c r="T28" s="373">
        <v>109743.80032343999</v>
      </c>
      <c r="U28" s="373">
        <v>1101467.5742683848</v>
      </c>
      <c r="V28" s="373">
        <v>408988.10891498195</v>
      </c>
      <c r="W28" s="373">
        <v>1652468.0002657252</v>
      </c>
      <c r="X28" s="373">
        <v>81017.417965461995</v>
      </c>
      <c r="Y28" s="373">
        <v>12693619.503275596</v>
      </c>
      <c r="Z28"/>
    </row>
    <row r="29" spans="1:26">
      <c r="A29" s="186">
        <v>2019</v>
      </c>
      <c r="B29" s="169" t="s">
        <v>134</v>
      </c>
      <c r="C29" s="192">
        <v>434388.06709999999</v>
      </c>
      <c r="D29" s="192">
        <v>107835.0074</v>
      </c>
      <c r="E29" s="192">
        <v>326553.05969999998</v>
      </c>
      <c r="F29" s="192">
        <v>135626.50099999999</v>
      </c>
      <c r="G29" s="192">
        <v>20345.43778814</v>
      </c>
      <c r="H29" s="192">
        <v>53085.920672269996</v>
      </c>
      <c r="I29" s="192">
        <v>9197.3918420000009</v>
      </c>
      <c r="J29" s="192">
        <v>52997.750697589989</v>
      </c>
      <c r="K29" s="192">
        <v>575597.34290000005</v>
      </c>
      <c r="L29" s="192">
        <v>41666.949371505994</v>
      </c>
      <c r="M29" s="192">
        <v>40571.474125839995</v>
      </c>
      <c r="N29" s="192">
        <v>79369.157227848002</v>
      </c>
      <c r="O29" s="192">
        <v>85798.860449387998</v>
      </c>
      <c r="P29" s="192">
        <v>87677.849304329997</v>
      </c>
      <c r="Q29" s="192">
        <v>139687.89522629001</v>
      </c>
      <c r="R29" s="192">
        <v>100825.157194798</v>
      </c>
      <c r="S29" s="192">
        <v>501754.39769999997</v>
      </c>
      <c r="T29" s="192">
        <v>11677.549735389999</v>
      </c>
      <c r="U29" s="192">
        <v>273211.93813492899</v>
      </c>
      <c r="V29" s="192">
        <v>66109.106109347995</v>
      </c>
      <c r="W29" s="192">
        <v>150755.80372033297</v>
      </c>
      <c r="X29" s="192">
        <v>2694.5266329999999</v>
      </c>
      <c r="Y29" s="192">
        <v>1650060.8353329999</v>
      </c>
    </row>
    <row r="30" spans="1:26">
      <c r="A30" s="205"/>
      <c r="B30" s="169" t="s">
        <v>135</v>
      </c>
      <c r="C30" s="192">
        <v>259660.63</v>
      </c>
      <c r="D30" s="192">
        <v>135937.01319999999</v>
      </c>
      <c r="E30" s="192">
        <v>123723.61680000002</v>
      </c>
      <c r="F30" s="192">
        <v>166792.57459999999</v>
      </c>
      <c r="G30" s="192">
        <v>39646.932111162001</v>
      </c>
      <c r="H30" s="192">
        <v>56855.548306410004</v>
      </c>
      <c r="I30" s="192">
        <v>50290.393958000001</v>
      </c>
      <c r="J30" s="192">
        <v>19999.700224427972</v>
      </c>
      <c r="K30" s="192">
        <v>630135.29879999999</v>
      </c>
      <c r="L30" s="192">
        <v>23989.843729577999</v>
      </c>
      <c r="M30" s="192">
        <v>39673.448568597996</v>
      </c>
      <c r="N30" s="192">
        <v>176362.67106873999</v>
      </c>
      <c r="O30" s="192">
        <v>33808.885890490004</v>
      </c>
      <c r="P30" s="192">
        <v>52278.589834489998</v>
      </c>
      <c r="Q30" s="192">
        <v>200173.60789257998</v>
      </c>
      <c r="R30" s="192">
        <v>103848.25181552395</v>
      </c>
      <c r="S30" s="192">
        <v>355325.70630000002</v>
      </c>
      <c r="T30" s="192">
        <v>5001.8979330000002</v>
      </c>
      <c r="U30" s="192">
        <v>167232.17460115702</v>
      </c>
      <c r="V30" s="192">
        <v>44833.004451512999</v>
      </c>
      <c r="W30" s="192">
        <v>138258.62931433</v>
      </c>
      <c r="X30" s="192">
        <v>21359.752250000001</v>
      </c>
      <c r="Y30" s="192">
        <v>1433273.9619499999</v>
      </c>
    </row>
    <row r="31" spans="1:26" ht="17.399999999999999">
      <c r="A31" s="188"/>
      <c r="B31" s="169" t="s">
        <v>136</v>
      </c>
      <c r="C31" s="192">
        <v>242796.8187</v>
      </c>
      <c r="D31" s="192">
        <v>56789.556369999998</v>
      </c>
      <c r="E31" s="192">
        <v>186007.26233</v>
      </c>
      <c r="F31" s="192">
        <v>103348.25260000001</v>
      </c>
      <c r="G31" s="192">
        <v>60739.455434148003</v>
      </c>
      <c r="H31" s="192">
        <v>41.996592049999997</v>
      </c>
      <c r="I31" s="192">
        <v>23822.964495708999</v>
      </c>
      <c r="J31" s="192">
        <v>18743.836078093009</v>
      </c>
      <c r="K31" s="192">
        <v>627691.48589999997</v>
      </c>
      <c r="L31" s="192">
        <v>24248.925432343</v>
      </c>
      <c r="M31" s="192">
        <v>5031.4843164240001</v>
      </c>
      <c r="N31" s="192">
        <v>149652.51492068</v>
      </c>
      <c r="O31" s="192">
        <v>60215.932948820999</v>
      </c>
      <c r="P31" s="192">
        <v>162374.88694322002</v>
      </c>
      <c r="Q31" s="192">
        <v>147256.120033007</v>
      </c>
      <c r="R31" s="192">
        <v>78911.62130550493</v>
      </c>
      <c r="S31" s="192">
        <v>467739.64030000003</v>
      </c>
      <c r="T31" s="192">
        <v>3204.4525084499996</v>
      </c>
      <c r="U31" s="192">
        <v>304540.17794104101</v>
      </c>
      <c r="V31" s="192">
        <v>35542.714937454999</v>
      </c>
      <c r="W31" s="192">
        <v>124452.29491305398</v>
      </c>
      <c r="X31" s="192">
        <v>10420.67194</v>
      </c>
      <c r="Y31" s="192">
        <v>1451996.86944</v>
      </c>
      <c r="Z31" s="200"/>
    </row>
    <row r="32" spans="1:26" ht="17.399999999999999">
      <c r="A32" s="205"/>
      <c r="B32" s="169" t="s">
        <v>137</v>
      </c>
      <c r="C32" s="192">
        <v>218157.12356710699</v>
      </c>
      <c r="D32" s="192">
        <v>101764.200037331</v>
      </c>
      <c r="E32" s="192">
        <v>116392.92352977599</v>
      </c>
      <c r="F32" s="192">
        <v>306138.42613991303</v>
      </c>
      <c r="G32" s="192">
        <v>187532.98939041299</v>
      </c>
      <c r="H32" s="192">
        <v>64350.224292999999</v>
      </c>
      <c r="I32" s="192">
        <v>23806.972688000002</v>
      </c>
      <c r="J32" s="192">
        <v>30448.239768500032</v>
      </c>
      <c r="K32" s="192">
        <v>638792.123383119</v>
      </c>
      <c r="L32" s="192">
        <v>22945.161181650001</v>
      </c>
      <c r="M32" s="192">
        <v>72820.443841650995</v>
      </c>
      <c r="N32" s="192">
        <v>132082.80130712999</v>
      </c>
      <c r="O32" s="192">
        <v>82651.053805121992</v>
      </c>
      <c r="P32" s="192">
        <v>160739.44004436999</v>
      </c>
      <c r="Q32" s="192">
        <v>111768.34646607601</v>
      </c>
      <c r="R32" s="192">
        <v>55784.876737120096</v>
      </c>
      <c r="S32" s="192">
        <v>448322.23345039698</v>
      </c>
      <c r="T32" s="192">
        <v>6133.72004621</v>
      </c>
      <c r="U32" s="192">
        <v>200172.32978235799</v>
      </c>
      <c r="V32" s="192">
        <v>54019.428876366997</v>
      </c>
      <c r="W32" s="192">
        <v>187996.75474546201</v>
      </c>
      <c r="X32" s="192">
        <v>23531.799394599999</v>
      </c>
      <c r="Y32" s="192">
        <v>1634941.7059351359</v>
      </c>
      <c r="Z32" s="200"/>
    </row>
    <row r="33" spans="1:26" ht="17.399999999999999">
      <c r="A33" s="205"/>
      <c r="B33" s="169" t="s">
        <v>138</v>
      </c>
      <c r="C33" s="192">
        <v>165460.94113708098</v>
      </c>
      <c r="D33" s="192">
        <v>52916.134562057996</v>
      </c>
      <c r="E33" s="192">
        <v>112544.80657502299</v>
      </c>
      <c r="F33" s="192">
        <v>165608.043683508</v>
      </c>
      <c r="G33" s="192">
        <v>83282.401486513001</v>
      </c>
      <c r="H33" s="192">
        <v>37.920569239999999</v>
      </c>
      <c r="I33" s="192">
        <v>67180.075127000004</v>
      </c>
      <c r="J33" s="192">
        <v>15107.646500754985</v>
      </c>
      <c r="K33" s="192">
        <v>746278.81918164191</v>
      </c>
      <c r="L33" s="192">
        <v>24790.857016528</v>
      </c>
      <c r="M33" s="192">
        <v>46359.455172053</v>
      </c>
      <c r="N33" s="192">
        <v>176638.0180633</v>
      </c>
      <c r="O33" s="192">
        <v>98262.880842486993</v>
      </c>
      <c r="P33" s="192">
        <v>63043.075209319999</v>
      </c>
      <c r="Q33" s="192">
        <v>218692.052678548</v>
      </c>
      <c r="R33" s="192">
        <v>118492.48019940592</v>
      </c>
      <c r="S33" s="192">
        <v>408354.08939596504</v>
      </c>
      <c r="T33" s="192">
        <v>11215.57247929</v>
      </c>
      <c r="U33" s="192">
        <v>292037.56920077099</v>
      </c>
      <c r="V33" s="192">
        <v>46097.934200162999</v>
      </c>
      <c r="W33" s="192">
        <v>59003.01351574104</v>
      </c>
      <c r="X33" s="192">
        <v>24432.397887799998</v>
      </c>
      <c r="Y33" s="192">
        <v>1510134.2912859959</v>
      </c>
      <c r="Z33" s="200"/>
    </row>
    <row r="34" spans="1:26" ht="17.399999999999999">
      <c r="A34" s="205"/>
      <c r="B34" s="169" t="s">
        <v>139</v>
      </c>
      <c r="C34" s="192">
        <v>192799.967653595</v>
      </c>
      <c r="D34" s="192">
        <v>62381.242784275004</v>
      </c>
      <c r="E34" s="192">
        <v>130418.72486931999</v>
      </c>
      <c r="F34" s="192">
        <v>213099.04223337202</v>
      </c>
      <c r="G34" s="192">
        <v>199680.00534853202</v>
      </c>
      <c r="H34" s="192">
        <v>40.404489840000004</v>
      </c>
      <c r="I34" s="192">
        <v>4565.6077240000004</v>
      </c>
      <c r="J34" s="192">
        <v>8813.0246709999919</v>
      </c>
      <c r="K34" s="192">
        <v>569285.41631930298</v>
      </c>
      <c r="L34" s="192">
        <v>40022.382181787005</v>
      </c>
      <c r="M34" s="192">
        <v>187.79483738800002</v>
      </c>
      <c r="N34" s="192">
        <v>152908.07511775201</v>
      </c>
      <c r="O34" s="192">
        <v>32544.845157070999</v>
      </c>
      <c r="P34" s="192">
        <v>107892.96241748</v>
      </c>
      <c r="Q34" s="192">
        <v>137713.48232248999</v>
      </c>
      <c r="R34" s="192">
        <v>98015.874285334954</v>
      </c>
      <c r="S34" s="192">
        <v>461426.69696576596</v>
      </c>
      <c r="T34" s="192">
        <v>5338.6476688599996</v>
      </c>
      <c r="U34" s="192">
        <v>316465.89634983003</v>
      </c>
      <c r="V34" s="192">
        <v>33767.041652802</v>
      </c>
      <c r="W34" s="192">
        <v>105855.11129427393</v>
      </c>
      <c r="X34" s="192">
        <v>16178.402137200001</v>
      </c>
      <c r="Y34" s="192">
        <v>1452789.525309236</v>
      </c>
      <c r="Z34" s="200"/>
    </row>
    <row r="35" spans="1:26" ht="17.399999999999999">
      <c r="A35" s="205"/>
      <c r="B35" s="169" t="s">
        <v>140</v>
      </c>
      <c r="C35" s="192">
        <v>355961.40738363203</v>
      </c>
      <c r="D35" s="192">
        <v>263933.922864958</v>
      </c>
      <c r="E35" s="192">
        <v>92027.484518674028</v>
      </c>
      <c r="F35" s="192">
        <v>207497.564036558</v>
      </c>
      <c r="G35" s="192">
        <v>125160.471108328</v>
      </c>
      <c r="H35" s="192">
        <v>59216.410205730004</v>
      </c>
      <c r="I35" s="192">
        <v>22939.165604999998</v>
      </c>
      <c r="J35" s="192">
        <v>181.51711750001414</v>
      </c>
      <c r="K35" s="192">
        <v>624486.38656031992</v>
      </c>
      <c r="L35" s="192">
        <v>43306.629972251001</v>
      </c>
      <c r="M35" s="192">
        <v>66262.209157859994</v>
      </c>
      <c r="N35" s="192">
        <v>121624.49670883299</v>
      </c>
      <c r="O35" s="192">
        <v>70256.883431707989</v>
      </c>
      <c r="P35" s="192">
        <v>102345.85932453</v>
      </c>
      <c r="Q35" s="192">
        <v>120243.194399453</v>
      </c>
      <c r="R35" s="192">
        <v>100447.11356568494</v>
      </c>
      <c r="S35" s="192">
        <v>388746.54397167702</v>
      </c>
      <c r="T35" s="192">
        <v>9234.2084345499989</v>
      </c>
      <c r="U35" s="192">
        <v>288915.69346379302</v>
      </c>
      <c r="V35" s="192">
        <v>11842.059107900001</v>
      </c>
      <c r="W35" s="192">
        <v>78754.582965434005</v>
      </c>
      <c r="X35" s="192">
        <v>2930.94362086</v>
      </c>
      <c r="Y35" s="192">
        <v>1579622.8455730472</v>
      </c>
      <c r="Z35" s="200"/>
    </row>
    <row r="36" spans="1:26">
      <c r="A36" s="205"/>
      <c r="B36" s="169" t="s">
        <v>141</v>
      </c>
      <c r="C36" s="192">
        <v>197381.604569466</v>
      </c>
      <c r="D36" s="192">
        <v>66266.808169636002</v>
      </c>
      <c r="E36" s="192">
        <v>131114.79639983</v>
      </c>
      <c r="F36" s="192">
        <v>184089.22869566001</v>
      </c>
      <c r="G36" s="192">
        <v>75005.793493060002</v>
      </c>
      <c r="H36" s="192">
        <v>57995.530959600001</v>
      </c>
      <c r="I36" s="192">
        <v>36378.801242000001</v>
      </c>
      <c r="J36" s="192">
        <v>14709.10300100001</v>
      </c>
      <c r="K36" s="192">
        <v>612291.88016459299</v>
      </c>
      <c r="L36" s="192">
        <v>2296.0302753189999</v>
      </c>
      <c r="M36" s="192">
        <v>24288.599395213001</v>
      </c>
      <c r="N36" s="192">
        <v>221088.33674703</v>
      </c>
      <c r="O36" s="192">
        <v>76158.022396330009</v>
      </c>
      <c r="P36" s="192">
        <v>52419.804235330004</v>
      </c>
      <c r="Q36" s="192">
        <v>191409.54899829</v>
      </c>
      <c r="R36" s="192">
        <v>44631.538117080927</v>
      </c>
      <c r="S36" s="192">
        <v>493344.67722042999</v>
      </c>
      <c r="T36" s="192">
        <v>10108.280938600001</v>
      </c>
      <c r="U36" s="192">
        <v>250684.90537632999</v>
      </c>
      <c r="V36" s="192">
        <v>77744.337813730002</v>
      </c>
      <c r="W36" s="192">
        <v>154807.15309177001</v>
      </c>
      <c r="X36" s="192">
        <v>2749.5096013400002</v>
      </c>
      <c r="Y36" s="192">
        <v>1489856.9002514889</v>
      </c>
    </row>
    <row r="37" spans="1:26">
      <c r="A37" s="205"/>
      <c r="B37" s="169" t="s">
        <v>142</v>
      </c>
      <c r="C37" s="192">
        <v>906398.88062450499</v>
      </c>
      <c r="D37" s="192">
        <v>809925.06837969495</v>
      </c>
      <c r="E37" s="192">
        <v>96473.812244810048</v>
      </c>
      <c r="F37" s="192">
        <v>206697.19707182</v>
      </c>
      <c r="G37" s="192">
        <v>132033.88443802999</v>
      </c>
      <c r="H37" s="192">
        <v>32296.328645789999</v>
      </c>
      <c r="I37" s="192">
        <v>15015.361622</v>
      </c>
      <c r="J37" s="192">
        <v>27351.622366000025</v>
      </c>
      <c r="K37" s="192">
        <v>624234.48714256892</v>
      </c>
      <c r="L37" s="192">
        <v>21293.202350979998</v>
      </c>
      <c r="M37" s="192">
        <v>18958.647902358003</v>
      </c>
      <c r="N37" s="192">
        <v>176555.89295571999</v>
      </c>
      <c r="O37" s="192">
        <v>52758.362723710001</v>
      </c>
      <c r="P37" s="192">
        <v>110579.62115953</v>
      </c>
      <c r="Q37" s="192">
        <v>143007.32417836</v>
      </c>
      <c r="R37" s="192">
        <v>101081.43587191094</v>
      </c>
      <c r="S37" s="192">
        <v>479229.34102100704</v>
      </c>
      <c r="T37" s="192">
        <v>2446.0470599999999</v>
      </c>
      <c r="U37" s="192">
        <v>236094.69480105999</v>
      </c>
      <c r="V37" s="192">
        <v>78684.529395110003</v>
      </c>
      <c r="W37" s="192">
        <v>162004.06976483704</v>
      </c>
      <c r="X37" s="192">
        <v>2426.6430854</v>
      </c>
      <c r="Y37" s="192">
        <v>2218986.5489453012</v>
      </c>
    </row>
    <row r="38" spans="1:26">
      <c r="A38" s="205"/>
      <c r="B38" s="169" t="s">
        <v>143</v>
      </c>
      <c r="C38" s="192">
        <v>284812.08892106405</v>
      </c>
      <c r="D38" s="192">
        <v>162304.83690942603</v>
      </c>
      <c r="E38" s="192">
        <v>122507.25201163802</v>
      </c>
      <c r="F38" s="192">
        <v>119964.74793113001</v>
      </c>
      <c r="G38" s="192">
        <v>37326.57215883</v>
      </c>
      <c r="H38" s="192">
        <v>38453.246941500001</v>
      </c>
      <c r="I38" s="192">
        <v>25006.698085</v>
      </c>
      <c r="J38" s="192">
        <v>19178.230745800014</v>
      </c>
      <c r="K38" s="192">
        <v>639754.9097893039</v>
      </c>
      <c r="L38" s="192">
        <v>40258.404656662002</v>
      </c>
      <c r="M38" s="192">
        <v>36910.383131469003</v>
      </c>
      <c r="N38" s="192">
        <v>144082.95016299601</v>
      </c>
      <c r="O38" s="192">
        <v>37728.792192795998</v>
      </c>
      <c r="P38" s="192">
        <v>119585.01938856799</v>
      </c>
      <c r="Q38" s="192">
        <v>187626.75175241401</v>
      </c>
      <c r="R38" s="192">
        <v>73562.608504398842</v>
      </c>
      <c r="S38" s="192">
        <v>459578.56306816899</v>
      </c>
      <c r="T38" s="192">
        <v>15724.30060242</v>
      </c>
      <c r="U38" s="192">
        <v>223697.95807264998</v>
      </c>
      <c r="V38" s="192">
        <v>61324.047606759006</v>
      </c>
      <c r="W38" s="192">
        <v>158832.25678633997</v>
      </c>
      <c r="X38" s="192">
        <v>39135.115130140002</v>
      </c>
      <c r="Y38" s="192">
        <v>1543245.424839807</v>
      </c>
    </row>
    <row r="39" spans="1:26">
      <c r="A39" s="205"/>
      <c r="B39" s="169" t="s">
        <v>144</v>
      </c>
      <c r="C39" s="192">
        <v>189806.104897143</v>
      </c>
      <c r="D39" s="192">
        <v>50408.859542049002</v>
      </c>
      <c r="E39" s="192">
        <v>139397.245355094</v>
      </c>
      <c r="F39" s="192">
        <v>153643.67594314201</v>
      </c>
      <c r="G39" s="192">
        <v>22073.272865790001</v>
      </c>
      <c r="H39" s="192">
        <v>77480.374803600003</v>
      </c>
      <c r="I39" s="192">
        <v>11733.372336341999</v>
      </c>
      <c r="J39" s="192">
        <v>42356.655937410003</v>
      </c>
      <c r="K39" s="192">
        <v>662374.74128777103</v>
      </c>
      <c r="L39" s="192">
        <v>86606.865017231001</v>
      </c>
      <c r="M39" s="192">
        <v>20408.641521556001</v>
      </c>
      <c r="N39" s="192">
        <v>77663.423302520008</v>
      </c>
      <c r="O39" s="192">
        <v>48779.219702640003</v>
      </c>
      <c r="P39" s="192">
        <v>130714.66312041</v>
      </c>
      <c r="Q39" s="192">
        <v>174523.99301504999</v>
      </c>
      <c r="R39" s="192">
        <v>123677.93560836406</v>
      </c>
      <c r="S39" s="192">
        <v>449106.69049653696</v>
      </c>
      <c r="T39" s="192">
        <v>7408.1951647599999</v>
      </c>
      <c r="U39" s="192">
        <v>206076.35588053</v>
      </c>
      <c r="V39" s="192">
        <v>63225.732329599996</v>
      </c>
      <c r="W39" s="192">
        <v>172396.40712164697</v>
      </c>
      <c r="X39" s="192">
        <v>13361.09464806</v>
      </c>
      <c r="Y39" s="192">
        <v>1468292.3072726529</v>
      </c>
    </row>
    <row r="40" spans="1:26">
      <c r="A40" s="205"/>
      <c r="B40" s="169" t="s">
        <v>145</v>
      </c>
      <c r="C40" s="192">
        <v>474830.22819789301</v>
      </c>
      <c r="D40" s="192">
        <v>369567.91385734308</v>
      </c>
      <c r="E40" s="192">
        <v>105262.31434054993</v>
      </c>
      <c r="F40" s="192">
        <v>85882.792610156001</v>
      </c>
      <c r="G40" s="192">
        <v>25516.071120395998</v>
      </c>
      <c r="H40" s="192">
        <v>41183.332239000003</v>
      </c>
      <c r="I40" s="192">
        <v>14886.321553</v>
      </c>
      <c r="J40" s="192">
        <v>4297.0676977599942</v>
      </c>
      <c r="K40" s="192">
        <v>666368.22368602199</v>
      </c>
      <c r="L40" s="192">
        <v>43630.861389692</v>
      </c>
      <c r="M40" s="192">
        <v>44935.671076059996</v>
      </c>
      <c r="N40" s="192">
        <v>134564.43091616</v>
      </c>
      <c r="O40" s="192">
        <v>82783.297478909997</v>
      </c>
      <c r="P40" s="192">
        <v>121066.49873579</v>
      </c>
      <c r="Q40" s="192">
        <v>131731.86399821</v>
      </c>
      <c r="R40" s="192">
        <v>107655.60009120009</v>
      </c>
      <c r="S40" s="192">
        <v>508621.74664250895</v>
      </c>
      <c r="T40" s="192">
        <v>15143.66392214</v>
      </c>
      <c r="U40" s="192">
        <v>198687.76225843999</v>
      </c>
      <c r="V40" s="192">
        <v>22799.262465790001</v>
      </c>
      <c r="W40" s="192">
        <v>271991.05799613893</v>
      </c>
      <c r="X40" s="192">
        <v>23329.90887739</v>
      </c>
      <c r="Y40" s="192">
        <v>1759032.90001397</v>
      </c>
    </row>
    <row r="41" spans="1:26" ht="17.399999999999999">
      <c r="A41" s="186">
        <v>2020</v>
      </c>
      <c r="B41" s="171" t="s">
        <v>134</v>
      </c>
      <c r="C41" s="192">
        <v>409384.16926012002</v>
      </c>
      <c r="D41" s="192">
        <v>116590.27248469002</v>
      </c>
      <c r="E41" s="192">
        <v>292793.89677543001</v>
      </c>
      <c r="F41" s="192">
        <v>83419.036155969996</v>
      </c>
      <c r="G41" s="192">
        <v>42726.315489010005</v>
      </c>
      <c r="H41" s="192">
        <v>318.8241357</v>
      </c>
      <c r="I41" s="192">
        <v>10177.501001000001</v>
      </c>
      <c r="J41" s="195">
        <v>30196.395530259993</v>
      </c>
      <c r="K41" s="192">
        <v>671869.04015180003</v>
      </c>
      <c r="L41" s="192">
        <v>24702.004489119998</v>
      </c>
      <c r="M41" s="192">
        <v>33332.066012449999</v>
      </c>
      <c r="N41" s="192">
        <v>198070.33078726</v>
      </c>
      <c r="O41" s="192">
        <v>67595.487369909999</v>
      </c>
      <c r="P41" s="192">
        <v>54605.183312989997</v>
      </c>
      <c r="Q41" s="192">
        <v>162803.97981662001</v>
      </c>
      <c r="R41" s="192">
        <v>130759.98836345004</v>
      </c>
      <c r="S41" s="192">
        <v>538693.40039404994</v>
      </c>
      <c r="T41" s="192">
        <v>12544.34294493</v>
      </c>
      <c r="U41" s="192">
        <v>243419.42342365001</v>
      </c>
      <c r="V41" s="192">
        <v>83929.397648820013</v>
      </c>
      <c r="W41" s="195">
        <v>198800.23637664993</v>
      </c>
      <c r="X41" s="192">
        <v>3317.94022971</v>
      </c>
      <c r="Y41" s="195">
        <v>1706683.58619165</v>
      </c>
      <c r="Z41" s="206"/>
    </row>
    <row r="42" spans="1:26" ht="17.399999999999999">
      <c r="A42" s="186"/>
      <c r="B42" s="171" t="s">
        <v>135</v>
      </c>
      <c r="C42" s="192">
        <v>366712.25835990004</v>
      </c>
      <c r="D42" s="192">
        <v>112945.5943025</v>
      </c>
      <c r="E42" s="192">
        <v>253766.66405740002</v>
      </c>
      <c r="F42" s="192">
        <v>79832.845330289987</v>
      </c>
      <c r="G42" s="192">
        <v>39054.769772699998</v>
      </c>
      <c r="H42" s="192">
        <v>17626.321126450002</v>
      </c>
      <c r="I42" s="192">
        <v>6174.2059099999997</v>
      </c>
      <c r="J42" s="195">
        <v>16977.548521139986</v>
      </c>
      <c r="K42" s="192">
        <v>551427.72145257995</v>
      </c>
      <c r="L42" s="192">
        <v>3180.1425938699999</v>
      </c>
      <c r="M42" s="192">
        <v>97543.263691679997</v>
      </c>
      <c r="N42" s="192">
        <v>119642.40076294</v>
      </c>
      <c r="O42" s="192">
        <v>74799.374667020005</v>
      </c>
      <c r="P42" s="192">
        <v>49840.309482050005</v>
      </c>
      <c r="Q42" s="192">
        <v>128177.32133603</v>
      </c>
      <c r="R42" s="192">
        <v>78244.908918989939</v>
      </c>
      <c r="S42" s="192">
        <v>421786.50155827001</v>
      </c>
      <c r="T42" s="192">
        <v>3647.3913124699998</v>
      </c>
      <c r="U42" s="192">
        <v>246498.11289808</v>
      </c>
      <c r="V42" s="192">
        <v>16784.09269225</v>
      </c>
      <c r="W42" s="195">
        <v>154856.90465547005</v>
      </c>
      <c r="X42" s="192">
        <v>19065.803572599998</v>
      </c>
      <c r="Y42" s="195">
        <v>1438825.1302736399</v>
      </c>
      <c r="Z42" s="206"/>
    </row>
    <row r="43" spans="1:26" ht="17.399999999999999">
      <c r="A43" s="186"/>
      <c r="B43" s="171" t="s">
        <v>136</v>
      </c>
      <c r="C43" s="192">
        <v>203708.31105372001</v>
      </c>
      <c r="D43" s="192">
        <v>68507.38464643</v>
      </c>
      <c r="E43" s="192">
        <v>135200.92640729001</v>
      </c>
      <c r="F43" s="192">
        <v>53995.41697454</v>
      </c>
      <c r="G43" s="192">
        <v>20618.844049539999</v>
      </c>
      <c r="H43" s="192">
        <v>11093.8580848</v>
      </c>
      <c r="I43" s="192">
        <v>11170.134977200001</v>
      </c>
      <c r="J43" s="195">
        <v>11112.579862999999</v>
      </c>
      <c r="K43" s="192">
        <v>352363.81191455998</v>
      </c>
      <c r="L43" s="192">
        <v>9381.4136069899996</v>
      </c>
      <c r="M43" s="192">
        <v>16804.572143600002</v>
      </c>
      <c r="N43" s="192">
        <v>79219.039053009998</v>
      </c>
      <c r="O43" s="192">
        <v>19912.601894849999</v>
      </c>
      <c r="P43" s="192">
        <v>55128.915244960001</v>
      </c>
      <c r="Q43" s="192">
        <v>118390.11525457</v>
      </c>
      <c r="R43" s="192">
        <v>53527.15471658</v>
      </c>
      <c r="S43" s="192">
        <v>331387.24906591</v>
      </c>
      <c r="T43" s="192">
        <v>15020.89794694</v>
      </c>
      <c r="U43" s="192">
        <v>147340.50279706001</v>
      </c>
      <c r="V43" s="192">
        <v>27265.46542484</v>
      </c>
      <c r="W43" s="195">
        <v>141760.38289707</v>
      </c>
      <c r="X43" s="192">
        <v>22806.43192481</v>
      </c>
      <c r="Y43" s="195">
        <v>964261.22093354003</v>
      </c>
      <c r="Z43" s="206"/>
    </row>
    <row r="44" spans="1:26" ht="17.399999999999999">
      <c r="A44" s="205"/>
      <c r="B44" s="171" t="s">
        <v>137</v>
      </c>
      <c r="C44" s="192">
        <v>133766.24486227002</v>
      </c>
      <c r="D44" s="192">
        <v>54910.903590240006</v>
      </c>
      <c r="E44" s="192">
        <v>78855.341272030011</v>
      </c>
      <c r="F44" s="192">
        <v>38322.533339739995</v>
      </c>
      <c r="G44" s="192">
        <v>32899.23359258</v>
      </c>
      <c r="H44" s="192">
        <v>548.81766352</v>
      </c>
      <c r="I44" s="192">
        <v>3058.0292479999998</v>
      </c>
      <c r="J44" s="195">
        <v>1816.4528356399969</v>
      </c>
      <c r="K44" s="192">
        <v>329348.59516403999</v>
      </c>
      <c r="L44" s="192">
        <v>13539.111844129999</v>
      </c>
      <c r="M44" s="192">
        <v>4919.1897888800004</v>
      </c>
      <c r="N44" s="192">
        <v>46572.055268939999</v>
      </c>
      <c r="O44" s="192">
        <v>12104.31325094</v>
      </c>
      <c r="P44" s="192">
        <v>25663.331708999998</v>
      </c>
      <c r="Q44" s="192">
        <v>173553.43516456999</v>
      </c>
      <c r="R44" s="192">
        <v>52997.158137580031</v>
      </c>
      <c r="S44" s="192">
        <v>183424.29182776998</v>
      </c>
      <c r="T44" s="192">
        <v>10674.9512356</v>
      </c>
      <c r="U44" s="192">
        <v>101434.73989258001</v>
      </c>
      <c r="V44" s="192">
        <v>27295.027773549999</v>
      </c>
      <c r="W44" s="195">
        <v>44019.572926039953</v>
      </c>
      <c r="X44" s="192">
        <v>1296.66748536</v>
      </c>
      <c r="Y44" s="195">
        <v>686158.33267917996</v>
      </c>
      <c r="Z44" s="206"/>
    </row>
    <row r="45" spans="1:26" ht="17.399999999999999">
      <c r="A45" s="205"/>
      <c r="B45" s="171" t="s">
        <v>138</v>
      </c>
      <c r="C45" s="192">
        <v>187912.20806770999</v>
      </c>
      <c r="D45" s="192">
        <v>71259.463184709995</v>
      </c>
      <c r="E45" s="192">
        <v>116652.74488299999</v>
      </c>
      <c r="F45" s="192">
        <v>34358.17485476</v>
      </c>
      <c r="G45" s="192">
        <v>14136.398413659999</v>
      </c>
      <c r="H45" s="192">
        <v>9495.8573674199997</v>
      </c>
      <c r="I45" s="192">
        <v>3481.7749370000001</v>
      </c>
      <c r="J45" s="195">
        <v>7244.1441366799991</v>
      </c>
      <c r="K45" s="192">
        <v>314451.86781003996</v>
      </c>
      <c r="L45" s="192">
        <v>502.95113977999995</v>
      </c>
      <c r="M45" s="192">
        <v>11025.330698309999</v>
      </c>
      <c r="N45" s="192">
        <v>123972.65709189999</v>
      </c>
      <c r="O45" s="192">
        <v>9272.0902048400003</v>
      </c>
      <c r="P45" s="192">
        <v>72453.304347619996</v>
      </c>
      <c r="Q45" s="192">
        <v>54882.509838040001</v>
      </c>
      <c r="R45" s="192">
        <v>42343.024489549978</v>
      </c>
      <c r="S45" s="192">
        <v>215893.32619458999</v>
      </c>
      <c r="T45" s="192">
        <v>10646.92218582</v>
      </c>
      <c r="U45" s="192">
        <v>41140.20926317</v>
      </c>
      <c r="V45" s="192">
        <v>68752.971371240012</v>
      </c>
      <c r="W45" s="195">
        <v>95353.223374359979</v>
      </c>
      <c r="X45" s="192">
        <v>53.970606600000004</v>
      </c>
      <c r="Y45" s="195">
        <v>752669.54753369989</v>
      </c>
      <c r="Z45" s="206"/>
    </row>
    <row r="46" spans="1:26" ht="17.399999999999999">
      <c r="A46" s="205"/>
      <c r="B46" s="171" t="s">
        <v>139</v>
      </c>
      <c r="C46" s="192">
        <v>79710.131167619998</v>
      </c>
      <c r="D46" s="192">
        <v>22863.807243019997</v>
      </c>
      <c r="E46" s="192">
        <v>56846.323924600001</v>
      </c>
      <c r="F46" s="192">
        <v>33090.967602149998</v>
      </c>
      <c r="G46" s="192">
        <v>14124.768109909999</v>
      </c>
      <c r="H46" s="192">
        <v>16516.52940924</v>
      </c>
      <c r="I46" s="192">
        <v>6.9311999999999996</v>
      </c>
      <c r="J46" s="195">
        <v>2442.7388829999982</v>
      </c>
      <c r="K46" s="192">
        <v>334857.42831303005</v>
      </c>
      <c r="L46" s="192">
        <v>23194.645465360001</v>
      </c>
      <c r="M46" s="192">
        <v>13378.58393834</v>
      </c>
      <c r="N46" s="192">
        <v>75273.891877339993</v>
      </c>
      <c r="O46" s="192">
        <v>41054.984373920001</v>
      </c>
      <c r="P46" s="192">
        <v>22132.812689819999</v>
      </c>
      <c r="Q46" s="192">
        <v>82311.362698700003</v>
      </c>
      <c r="R46" s="192">
        <v>77511.147269550071</v>
      </c>
      <c r="S46" s="192">
        <v>338086.57319991</v>
      </c>
      <c r="T46" s="192">
        <v>14491.61101844</v>
      </c>
      <c r="U46" s="192">
        <v>52975.928196699999</v>
      </c>
      <c r="V46" s="192">
        <v>127574.50314477</v>
      </c>
      <c r="W46" s="195">
        <v>143044.53083999999</v>
      </c>
      <c r="X46" s="192">
        <v>380.17419547000003</v>
      </c>
      <c r="Y46" s="195">
        <v>786125.2744781801</v>
      </c>
      <c r="Z46" s="206"/>
    </row>
    <row r="47" spans="1:26" ht="17.399999999999999">
      <c r="A47" s="205"/>
      <c r="B47" s="171" t="s">
        <v>140</v>
      </c>
      <c r="C47" s="192">
        <v>111098.78794392999</v>
      </c>
      <c r="D47" s="192">
        <v>50560.093448049985</v>
      </c>
      <c r="E47" s="192">
        <v>60538.694495880001</v>
      </c>
      <c r="F47" s="192">
        <v>50128.282230699995</v>
      </c>
      <c r="G47" s="192">
        <v>14745.15383637</v>
      </c>
      <c r="H47" s="192">
        <v>32088.82459059</v>
      </c>
      <c r="I47" s="192">
        <v>35.8742667</v>
      </c>
      <c r="J47" s="195">
        <v>3258.4295370399996</v>
      </c>
      <c r="K47" s="192">
        <v>476074.61898242001</v>
      </c>
      <c r="L47" s="192">
        <v>2716.2247041199998</v>
      </c>
      <c r="M47" s="192">
        <v>32915.632534330005</v>
      </c>
      <c r="N47" s="192">
        <v>93022.159784860007</v>
      </c>
      <c r="O47" s="192">
        <v>46619.084809169995</v>
      </c>
      <c r="P47" s="192">
        <v>30630.541273229999</v>
      </c>
      <c r="Q47" s="192">
        <v>142079.61982685002</v>
      </c>
      <c r="R47" s="192">
        <v>128091.35604986001</v>
      </c>
      <c r="S47" s="192">
        <v>447703.88273515995</v>
      </c>
      <c r="T47" s="192">
        <v>8733.4038843199996</v>
      </c>
      <c r="U47" s="192">
        <v>197994.85787748999</v>
      </c>
      <c r="V47" s="192">
        <v>92716.980942009992</v>
      </c>
      <c r="W47" s="195">
        <v>148258.64003133995</v>
      </c>
      <c r="X47" s="192">
        <v>19884.612835779997</v>
      </c>
      <c r="Y47" s="195">
        <v>1104890.1847279901</v>
      </c>
      <c r="Z47" s="206"/>
    </row>
    <row r="48" spans="1:26" ht="17.399999999999999">
      <c r="A48" s="205"/>
      <c r="B48" s="171" t="s">
        <v>141</v>
      </c>
      <c r="C48" s="192">
        <v>184846.53701402</v>
      </c>
      <c r="D48" s="192">
        <v>92511.497738930004</v>
      </c>
      <c r="E48" s="192">
        <v>92335.039275089992</v>
      </c>
      <c r="F48" s="192">
        <v>53407.583630199995</v>
      </c>
      <c r="G48" s="192">
        <v>19840.451561599999</v>
      </c>
      <c r="H48" s="192">
        <v>33561.273243800002</v>
      </c>
      <c r="I48" s="192">
        <v>0</v>
      </c>
      <c r="J48" s="195">
        <v>5.8588247999941814</v>
      </c>
      <c r="K48" s="192">
        <v>396473.31052449998</v>
      </c>
      <c r="L48" s="192">
        <v>1256.2120689999999</v>
      </c>
      <c r="M48" s="192">
        <v>7928.9626968500006</v>
      </c>
      <c r="N48" s="192">
        <v>97131.590858220006</v>
      </c>
      <c r="O48" s="192">
        <v>45718.952659690003</v>
      </c>
      <c r="P48" s="192">
        <v>55080.35780931</v>
      </c>
      <c r="Q48" s="192">
        <v>96660.432497710004</v>
      </c>
      <c r="R48" s="192">
        <v>92696.801933719951</v>
      </c>
      <c r="S48" s="192">
        <v>356811.76006330998</v>
      </c>
      <c r="T48" s="192">
        <v>9653.2128770499985</v>
      </c>
      <c r="U48" s="192">
        <v>149150.76706432999</v>
      </c>
      <c r="V48" s="192">
        <v>14875.95017658</v>
      </c>
      <c r="W48" s="195">
        <v>183131.82994535001</v>
      </c>
      <c r="X48" s="192">
        <v>571.83316874000002</v>
      </c>
      <c r="Y48" s="195">
        <v>992111.02440076997</v>
      </c>
      <c r="Z48" s="206"/>
    </row>
    <row r="49" spans="1:26" ht="17.399999999999999">
      <c r="A49" s="205"/>
      <c r="B49" s="171" t="s">
        <v>142</v>
      </c>
      <c r="C49" s="192">
        <v>146622.90370497</v>
      </c>
      <c r="D49" s="192">
        <v>45822.49807532</v>
      </c>
      <c r="E49" s="192">
        <v>100800.40562964999</v>
      </c>
      <c r="F49" s="192">
        <v>47248.176993889996</v>
      </c>
      <c r="G49" s="192">
        <v>13690.3136798</v>
      </c>
      <c r="H49" s="192">
        <v>30149.955205999999</v>
      </c>
      <c r="I49" s="192">
        <v>0</v>
      </c>
      <c r="J49" s="195">
        <v>3407.9081080899996</v>
      </c>
      <c r="K49" s="192">
        <v>370717.72404396004</v>
      </c>
      <c r="L49" s="192">
        <v>10534.439084200001</v>
      </c>
      <c r="M49" s="192">
        <v>43927.742168500001</v>
      </c>
      <c r="N49" s="192">
        <v>44893.464790980004</v>
      </c>
      <c r="O49" s="192">
        <v>26071.033721380001</v>
      </c>
      <c r="P49" s="192">
        <v>56510.937085650003</v>
      </c>
      <c r="Q49" s="192">
        <v>89728.442407419992</v>
      </c>
      <c r="R49" s="192">
        <v>99051.664785830013</v>
      </c>
      <c r="S49" s="192">
        <v>315001.47743123997</v>
      </c>
      <c r="T49" s="192">
        <v>444.16783118000001</v>
      </c>
      <c r="U49" s="192">
        <v>153480.60029079</v>
      </c>
      <c r="V49" s="192">
        <v>17502.84687506</v>
      </c>
      <c r="W49" s="195">
        <v>143573.86243420996</v>
      </c>
      <c r="X49" s="192">
        <v>16872.84340591</v>
      </c>
      <c r="Y49" s="195">
        <v>896463.12557996996</v>
      </c>
      <c r="Z49" s="206"/>
    </row>
    <row r="50" spans="1:26" ht="17.399999999999999">
      <c r="A50" s="194"/>
      <c r="B50" s="203" t="s">
        <v>143</v>
      </c>
      <c r="C50" s="207">
        <v>181831.78331861598</v>
      </c>
      <c r="D50" s="208">
        <v>79652.719435445993</v>
      </c>
      <c r="E50" s="195">
        <v>102179.06388316999</v>
      </c>
      <c r="F50" s="209">
        <v>96845.128330000007</v>
      </c>
      <c r="G50" s="192">
        <v>49171.421944000002</v>
      </c>
      <c r="H50" s="192">
        <v>29479.752863000002</v>
      </c>
      <c r="I50" s="192">
        <v>3823.251072</v>
      </c>
      <c r="J50" s="195">
        <v>14370.702451000005</v>
      </c>
      <c r="K50" s="209">
        <v>383994.57752192998</v>
      </c>
      <c r="L50" s="208">
        <v>25269.301041999999</v>
      </c>
      <c r="M50" s="208">
        <v>33044.202485000002</v>
      </c>
      <c r="N50" s="208">
        <v>21140.904021800001</v>
      </c>
      <c r="O50" s="208">
        <v>43524.749173999997</v>
      </c>
      <c r="P50" s="208">
        <v>63613.099519000003</v>
      </c>
      <c r="Q50" s="208">
        <v>115988.74533921</v>
      </c>
      <c r="R50" s="195">
        <v>81413.575940919982</v>
      </c>
      <c r="S50" s="209">
        <v>331427.93220218999</v>
      </c>
      <c r="T50" s="208">
        <v>4451.5298162399995</v>
      </c>
      <c r="U50" s="208">
        <v>120805.75420369999</v>
      </c>
      <c r="V50" s="208">
        <v>80366.634529520001</v>
      </c>
      <c r="W50" s="195">
        <v>125804.01365272998</v>
      </c>
      <c r="X50" s="209">
        <v>4303.9763576699997</v>
      </c>
      <c r="Y50" s="195">
        <v>998403.39773040591</v>
      </c>
      <c r="Z50" s="206"/>
    </row>
    <row r="51" spans="1:26" ht="17.399999999999999">
      <c r="A51" s="194"/>
      <c r="B51" s="203" t="s">
        <v>144</v>
      </c>
      <c r="C51" s="207">
        <v>158410.611511508</v>
      </c>
      <c r="D51" s="208">
        <v>67738.682486799997</v>
      </c>
      <c r="E51" s="195">
        <v>90671.929024708006</v>
      </c>
      <c r="F51" s="209">
        <v>87278.227853529999</v>
      </c>
      <c r="G51" s="192">
        <v>36562.473262629996</v>
      </c>
      <c r="H51" s="192">
        <v>31074.587877999998</v>
      </c>
      <c r="I51" s="192">
        <v>3317.8026697</v>
      </c>
      <c r="J51" s="195">
        <v>16323.364042529996</v>
      </c>
      <c r="K51" s="209">
        <v>403655.08638136997</v>
      </c>
      <c r="L51" s="208">
        <v>316.73937999999998</v>
      </c>
      <c r="M51" s="208">
        <v>15297.852036</v>
      </c>
      <c r="N51" s="208">
        <v>162245.11388397001</v>
      </c>
      <c r="O51" s="208">
        <v>7988.7343179399995</v>
      </c>
      <c r="P51" s="208">
        <v>21786.477841</v>
      </c>
      <c r="Q51" s="208">
        <v>102057.1919739</v>
      </c>
      <c r="R51" s="195">
        <v>93962.976948559924</v>
      </c>
      <c r="S51" s="209">
        <v>348064.36633714003</v>
      </c>
      <c r="T51" s="208">
        <v>965.54726266</v>
      </c>
      <c r="U51" s="208">
        <v>183254.99264526999</v>
      </c>
      <c r="V51" s="208">
        <v>36101.370714059994</v>
      </c>
      <c r="W51" s="195">
        <v>127742.45571515005</v>
      </c>
      <c r="X51" s="209">
        <v>27641.876904257999</v>
      </c>
      <c r="Y51" s="195">
        <v>1025050.168987806</v>
      </c>
      <c r="Z51" s="206"/>
    </row>
    <row r="52" spans="1:26" ht="15.6">
      <c r="A52" s="194"/>
      <c r="B52" s="203" t="s">
        <v>145</v>
      </c>
      <c r="C52" s="207">
        <v>210883.91875214002</v>
      </c>
      <c r="D52" s="208">
        <v>57969.586428579991</v>
      </c>
      <c r="E52" s="195">
        <v>152914.33232356003</v>
      </c>
      <c r="F52" s="209">
        <v>192249.49412604002</v>
      </c>
      <c r="G52" s="192">
        <v>84627.593724999999</v>
      </c>
      <c r="H52" s="192">
        <v>75092.779702</v>
      </c>
      <c r="I52" s="192">
        <v>12627.715464620002</v>
      </c>
      <c r="J52" s="195">
        <v>19901.405234040023</v>
      </c>
      <c r="K52" s="209">
        <v>283737.88905974501</v>
      </c>
      <c r="L52" s="208">
        <v>2298.999613</v>
      </c>
      <c r="M52" s="208">
        <v>44.831937154999999</v>
      </c>
      <c r="N52" s="208">
        <v>11110.95824365</v>
      </c>
      <c r="O52" s="208">
        <v>45537.162618800001</v>
      </c>
      <c r="P52" s="208">
        <v>58167.5132543</v>
      </c>
      <c r="Q52" s="208">
        <v>95330.818802299997</v>
      </c>
      <c r="R52" s="195">
        <v>71247.604590539995</v>
      </c>
      <c r="S52" s="209">
        <v>479382.530492016</v>
      </c>
      <c r="T52" s="208">
        <v>9266.8073798999994</v>
      </c>
      <c r="U52" s="208">
        <v>242954.45507070998</v>
      </c>
      <c r="V52" s="208">
        <v>40316.340525485</v>
      </c>
      <c r="W52" s="195">
        <v>186844.92751592101</v>
      </c>
      <c r="X52" s="209">
        <v>4789.6179007000001</v>
      </c>
      <c r="Y52" s="195">
        <v>1171043.4503306411</v>
      </c>
      <c r="Z52" s="196"/>
    </row>
    <row r="53" spans="1:26">
      <c r="A53" s="186">
        <v>2021</v>
      </c>
      <c r="B53" s="203" t="s">
        <v>134</v>
      </c>
      <c r="C53" s="198">
        <v>154689.41659010999</v>
      </c>
      <c r="D53" s="195">
        <v>82620.671009179991</v>
      </c>
      <c r="E53" s="210">
        <v>72068.745580930001</v>
      </c>
      <c r="F53" s="198">
        <v>55487.114622400004</v>
      </c>
      <c r="G53" s="195">
        <v>36842.865306199994</v>
      </c>
      <c r="H53" s="195">
        <v>10890.774146</v>
      </c>
      <c r="I53" s="195">
        <v>7747.8843761999997</v>
      </c>
      <c r="J53" s="195">
        <v>5.5907940000106464</v>
      </c>
      <c r="K53" s="198">
        <v>311922.85624367499</v>
      </c>
      <c r="L53" s="195">
        <v>701.09668048000003</v>
      </c>
      <c r="M53" s="211">
        <v>23052.965725775</v>
      </c>
      <c r="N53" s="195">
        <v>47949.264507139997</v>
      </c>
      <c r="O53" s="195">
        <v>19366.137632599999</v>
      </c>
      <c r="P53" s="195">
        <v>34073.544484599995</v>
      </c>
      <c r="Q53" s="195">
        <v>93516.588760099999</v>
      </c>
      <c r="R53" s="192">
        <v>93263.258452980022</v>
      </c>
      <c r="S53" s="198">
        <v>368011.12101947999</v>
      </c>
      <c r="T53" s="195">
        <v>13844.3613664</v>
      </c>
      <c r="U53" s="195">
        <v>180802.23835829998</v>
      </c>
      <c r="V53" s="195">
        <v>51859.237912510005</v>
      </c>
      <c r="W53" s="195">
        <v>121505.28338227002</v>
      </c>
      <c r="X53" s="198">
        <v>5088.4989644099996</v>
      </c>
      <c r="Y53" s="195">
        <v>895199.00744007505</v>
      </c>
      <c r="Z53" s="212"/>
    </row>
    <row r="54" spans="1:26">
      <c r="A54" s="205"/>
      <c r="B54" s="203" t="s">
        <v>135</v>
      </c>
      <c r="C54" s="198">
        <v>140292.16646366401</v>
      </c>
      <c r="D54" s="195">
        <v>92308.602024013991</v>
      </c>
      <c r="E54" s="210">
        <v>47983.564439650014</v>
      </c>
      <c r="F54" s="198">
        <v>76135.762343559996</v>
      </c>
      <c r="G54" s="195">
        <v>27159.43673714</v>
      </c>
      <c r="H54" s="195">
        <v>25331.286238080003</v>
      </c>
      <c r="I54" s="195">
        <v>14789.5763752</v>
      </c>
      <c r="J54" s="195">
        <v>8855.4629931399832</v>
      </c>
      <c r="K54" s="198">
        <v>373700.85008263</v>
      </c>
      <c r="L54" s="195">
        <v>1501.60024419</v>
      </c>
      <c r="M54" s="211">
        <v>29878.389355250001</v>
      </c>
      <c r="N54" s="195">
        <v>57076.441404630001</v>
      </c>
      <c r="O54" s="195">
        <v>11502.21221426</v>
      </c>
      <c r="P54" s="195">
        <v>40277.156522980004</v>
      </c>
      <c r="Q54" s="195">
        <v>148030.26040344001</v>
      </c>
      <c r="R54" s="192">
        <v>85434.789937879948</v>
      </c>
      <c r="S54" s="198">
        <v>393848.60575078602</v>
      </c>
      <c r="T54" s="195">
        <v>37891.417336419996</v>
      </c>
      <c r="U54" s="195">
        <v>143739.07308219001</v>
      </c>
      <c r="V54" s="195">
        <v>60967.835053376002</v>
      </c>
      <c r="W54" s="213">
        <v>151250.28027880003</v>
      </c>
      <c r="X54" s="198">
        <v>835.34495972000002</v>
      </c>
      <c r="Y54" s="195">
        <v>984812.72960036003</v>
      </c>
      <c r="Z54" s="212"/>
    </row>
    <row r="55" spans="1:26">
      <c r="A55" s="205"/>
      <c r="B55" s="203" t="s">
        <v>136</v>
      </c>
      <c r="C55" s="198">
        <v>124705.70260942999</v>
      </c>
      <c r="D55" s="195">
        <v>85111.607964620009</v>
      </c>
      <c r="E55" s="210">
        <v>39594.094644809986</v>
      </c>
      <c r="F55" s="198">
        <v>204598.46947342998</v>
      </c>
      <c r="G55" s="195">
        <v>26425.536805900003</v>
      </c>
      <c r="H55" s="195">
        <v>40940.258309620003</v>
      </c>
      <c r="I55" s="195">
        <v>104276.06850507999</v>
      </c>
      <c r="J55" s="195">
        <v>32956.605852829962</v>
      </c>
      <c r="K55" s="198">
        <v>345307.57285331999</v>
      </c>
      <c r="L55" s="195">
        <v>18550.69042843</v>
      </c>
      <c r="M55" s="211">
        <v>19629.774481799999</v>
      </c>
      <c r="N55" s="195">
        <v>64251.729295919999</v>
      </c>
      <c r="O55" s="195">
        <v>19532.085628069999</v>
      </c>
      <c r="P55" s="195">
        <v>67060.043183839996</v>
      </c>
      <c r="Q55" s="195">
        <v>61134.748874359997</v>
      </c>
      <c r="R55" s="192">
        <v>95148.500960899983</v>
      </c>
      <c r="S55" s="198">
        <v>429573.98497330002</v>
      </c>
      <c r="T55" s="195">
        <v>8477.7218875300005</v>
      </c>
      <c r="U55" s="195">
        <v>190804.40026101001</v>
      </c>
      <c r="V55" s="195">
        <v>86418.21497026</v>
      </c>
      <c r="W55" s="195">
        <v>143873.64785449998</v>
      </c>
      <c r="X55" s="198">
        <v>734.48768335</v>
      </c>
      <c r="Y55" s="195">
        <v>1104920.2175928301</v>
      </c>
      <c r="Z55" s="212"/>
    </row>
    <row r="56" spans="1:26">
      <c r="A56" s="205"/>
      <c r="B56" s="203" t="s">
        <v>137</v>
      </c>
      <c r="C56" s="198">
        <v>302662.532248175</v>
      </c>
      <c r="D56" s="195">
        <v>223898.97759217498</v>
      </c>
      <c r="E56" s="210">
        <v>78763.554656000022</v>
      </c>
      <c r="F56" s="198">
        <v>245109.43715110997</v>
      </c>
      <c r="G56" s="195">
        <v>67591.455650000004</v>
      </c>
      <c r="H56" s="195">
        <v>102655.80611261001</v>
      </c>
      <c r="I56" s="195">
        <v>23074.173776</v>
      </c>
      <c r="J56" s="195">
        <v>51788.001612499967</v>
      </c>
      <c r="K56" s="198">
        <v>483363.55910651002</v>
      </c>
      <c r="L56" s="195">
        <v>2329.7157851799998</v>
      </c>
      <c r="M56" s="211">
        <v>49596.531846050006</v>
      </c>
      <c r="N56" s="195">
        <v>131715.41371627999</v>
      </c>
      <c r="O56" s="195">
        <v>1481.88764995</v>
      </c>
      <c r="P56" s="195">
        <v>49667.392143999998</v>
      </c>
      <c r="Q56" s="195">
        <v>163012.61066999999</v>
      </c>
      <c r="R56" s="192">
        <v>85560.007295050076</v>
      </c>
      <c r="S56" s="198">
        <v>617524.46333453001</v>
      </c>
      <c r="T56" s="195">
        <v>6615.4896479999998</v>
      </c>
      <c r="U56" s="195">
        <v>270405.48676850001</v>
      </c>
      <c r="V56" s="195">
        <v>30838.543679570001</v>
      </c>
      <c r="W56" s="195">
        <v>309664.94323845999</v>
      </c>
      <c r="X56" s="198">
        <v>3227.74319431</v>
      </c>
      <c r="Y56" s="195">
        <v>1651887.7350346351</v>
      </c>
    </row>
    <row r="57" spans="1:26">
      <c r="A57" s="205"/>
      <c r="B57" s="203" t="s">
        <v>138</v>
      </c>
      <c r="C57" s="198">
        <v>123731.73449789301</v>
      </c>
      <c r="D57" s="195">
        <v>74121.890659131008</v>
      </c>
      <c r="E57" s="210">
        <v>49609.843838761997</v>
      </c>
      <c r="F57" s="198">
        <v>367995.89925249497</v>
      </c>
      <c r="G57" s="195">
        <v>168668.87822584901</v>
      </c>
      <c r="H57" s="195">
        <v>139127.84043646601</v>
      </c>
      <c r="I57" s="195">
        <v>16.893540000000002</v>
      </c>
      <c r="J57" s="195">
        <v>60182.287050179904</v>
      </c>
      <c r="K57" s="198">
        <v>551239.85340433603</v>
      </c>
      <c r="L57" s="195">
        <v>1882.668707476</v>
      </c>
      <c r="M57" s="211">
        <v>60914.922951683999</v>
      </c>
      <c r="N57" s="195">
        <v>14865.308833157</v>
      </c>
      <c r="O57" s="195">
        <v>35155.785574125999</v>
      </c>
      <c r="P57" s="195">
        <v>98703.117297835008</v>
      </c>
      <c r="Q57" s="195">
        <v>153489.78534452998</v>
      </c>
      <c r="R57" s="192">
        <v>186228.26469552808</v>
      </c>
      <c r="S57" s="198">
        <v>525528.11413366301</v>
      </c>
      <c r="T57" s="195">
        <v>7189.7649473399997</v>
      </c>
      <c r="U57" s="195">
        <v>314253.22435729601</v>
      </c>
      <c r="V57" s="195">
        <v>24322.311750553999</v>
      </c>
      <c r="W57" s="195">
        <v>179762.81307847297</v>
      </c>
      <c r="X57" s="198">
        <v>7442.7521104910002</v>
      </c>
      <c r="Y57" s="195">
        <v>1575938.3533988781</v>
      </c>
    </row>
    <row r="58" spans="1:26">
      <c r="A58" s="205"/>
      <c r="B58" s="203" t="s">
        <v>139</v>
      </c>
      <c r="C58" s="198">
        <v>116917.848255709</v>
      </c>
      <c r="D58" s="195">
        <v>76258.72469739501</v>
      </c>
      <c r="E58" s="210">
        <v>40659.123558313993</v>
      </c>
      <c r="F58" s="198">
        <v>192710.77467384</v>
      </c>
      <c r="G58" s="195">
        <v>20102.812693159998</v>
      </c>
      <c r="H58" s="195">
        <v>113300.34126836</v>
      </c>
      <c r="I58" s="195">
        <v>25365.814445</v>
      </c>
      <c r="J58" s="195">
        <v>33941.806267320004</v>
      </c>
      <c r="K58" s="198">
        <v>773657.86606876797</v>
      </c>
      <c r="L58" s="195">
        <v>60614.775784161</v>
      </c>
      <c r="M58" s="211">
        <v>71123.220781608994</v>
      </c>
      <c r="N58" s="195">
        <v>151291.98301401001</v>
      </c>
      <c r="O58" s="195">
        <v>32903.859108140001</v>
      </c>
      <c r="P58" s="195">
        <v>52112.327206321002</v>
      </c>
      <c r="Q58" s="195">
        <v>196653.75160158999</v>
      </c>
      <c r="R58" s="192">
        <v>208957.94857293693</v>
      </c>
      <c r="S58" s="198">
        <v>696332.39260725002</v>
      </c>
      <c r="T58" s="195">
        <v>9952.6069366000011</v>
      </c>
      <c r="U58" s="195">
        <v>362940.65375998197</v>
      </c>
      <c r="V58" s="195">
        <v>130531.02857089999</v>
      </c>
      <c r="W58" s="195">
        <v>192908.10333976807</v>
      </c>
      <c r="X58" s="198">
        <v>12237.754440299999</v>
      </c>
      <c r="Y58" s="195">
        <v>1791856.6360458669</v>
      </c>
    </row>
    <row r="59" spans="1:26">
      <c r="A59" s="205"/>
      <c r="B59" s="203" t="s">
        <v>140</v>
      </c>
      <c r="C59" s="198">
        <v>143088.015359257</v>
      </c>
      <c r="D59" s="195">
        <v>109990.69815074003</v>
      </c>
      <c r="E59" s="210">
        <v>33097.317208516964</v>
      </c>
      <c r="F59" s="198">
        <v>261272.214744814</v>
      </c>
      <c r="G59" s="195">
        <v>105403.669058878</v>
      </c>
      <c r="H59" s="195">
        <v>88431.66209391001</v>
      </c>
      <c r="I59" s="195">
        <v>7486.7629260000003</v>
      </c>
      <c r="J59" s="195">
        <v>59950.120666025992</v>
      </c>
      <c r="K59" s="198">
        <v>715961.79823418707</v>
      </c>
      <c r="L59" s="195">
        <v>1826.4667634800001</v>
      </c>
      <c r="M59" s="211">
        <v>273.61559863999997</v>
      </c>
      <c r="N59" s="195">
        <v>34428.762916839994</v>
      </c>
      <c r="O59" s="195">
        <v>183254.14182446201</v>
      </c>
      <c r="P59" s="195">
        <v>88093.272882990001</v>
      </c>
      <c r="Q59" s="195">
        <v>289705.24870514101</v>
      </c>
      <c r="R59" s="192">
        <v>118380.28954263404</v>
      </c>
      <c r="S59" s="198">
        <v>447405.521099584</v>
      </c>
      <c r="T59" s="195">
        <v>5436.2248614799992</v>
      </c>
      <c r="U59" s="195">
        <v>281413.46683505201</v>
      </c>
      <c r="V59" s="195">
        <v>29599.964337228001</v>
      </c>
      <c r="W59" s="195">
        <v>130955.86506582401</v>
      </c>
      <c r="X59" s="198">
        <v>109470.25411513001</v>
      </c>
      <c r="Y59" s="195">
        <v>1677197.8035529719</v>
      </c>
    </row>
    <row r="60" spans="1:26">
      <c r="A60" s="205"/>
      <c r="B60" s="203" t="s">
        <v>141</v>
      </c>
      <c r="C60" s="198">
        <v>141128.398740359</v>
      </c>
      <c r="D60" s="195">
        <v>80425.999100408997</v>
      </c>
      <c r="E60" s="210">
        <v>60702.399639950003</v>
      </c>
      <c r="F60" s="198">
        <v>143197.775624264</v>
      </c>
      <c r="G60" s="195">
        <v>33827.787969026002</v>
      </c>
      <c r="H60" s="195">
        <v>55961.759685334</v>
      </c>
      <c r="I60" s="195">
        <v>43384.885225999999</v>
      </c>
      <c r="J60" s="195">
        <v>10023.34274390401</v>
      </c>
      <c r="K60" s="198">
        <v>597407.02900515101</v>
      </c>
      <c r="L60" s="195">
        <v>57964.247387399999</v>
      </c>
      <c r="M60" s="211">
        <v>463.65090720500001</v>
      </c>
      <c r="N60" s="195">
        <v>59420.034416385999</v>
      </c>
      <c r="O60" s="195">
        <v>95774.731854860001</v>
      </c>
      <c r="P60" s="195">
        <v>99759.660928182013</v>
      </c>
      <c r="Q60" s="195">
        <v>151326.860653098</v>
      </c>
      <c r="R60" s="192">
        <v>132697.84285801998</v>
      </c>
      <c r="S60" s="198">
        <v>532817.87473093404</v>
      </c>
      <c r="T60" s="195">
        <v>13160.172456620001</v>
      </c>
      <c r="U60" s="195">
        <v>278658.62111918599</v>
      </c>
      <c r="V60" s="195">
        <v>60772.917893379999</v>
      </c>
      <c r="W60" s="195">
        <v>180226.16326174804</v>
      </c>
      <c r="X60" s="198">
        <v>6553.5287278799997</v>
      </c>
      <c r="Y60" s="195">
        <v>1421104.6068285881</v>
      </c>
    </row>
    <row r="61" spans="1:26">
      <c r="A61" s="205"/>
      <c r="B61" s="203" t="s">
        <v>142</v>
      </c>
      <c r="C61" s="198">
        <v>392345.08824011497</v>
      </c>
      <c r="D61" s="195">
        <v>166248.28323657598</v>
      </c>
      <c r="E61" s="210">
        <v>226096.80500353899</v>
      </c>
      <c r="F61" s="198">
        <v>221209.023324938</v>
      </c>
      <c r="G61" s="195">
        <v>90102.860790799998</v>
      </c>
      <c r="H61" s="195">
        <v>60403.987251660001</v>
      </c>
      <c r="I61" s="195">
        <v>55358.932894999998</v>
      </c>
      <c r="J61" s="195">
        <v>15343.242387478007</v>
      </c>
      <c r="K61" s="198">
        <v>914649.16459505702</v>
      </c>
      <c r="L61" s="195">
        <v>93123.708838300998</v>
      </c>
      <c r="M61" s="211">
        <v>64999.001161499997</v>
      </c>
      <c r="N61" s="195">
        <v>148272.6662984</v>
      </c>
      <c r="O61" s="195">
        <v>167008.08519305999</v>
      </c>
      <c r="P61" s="195">
        <v>175446.30549626998</v>
      </c>
      <c r="Q61" s="195">
        <v>185974.991385086</v>
      </c>
      <c r="R61" s="192">
        <v>79824.40622244007</v>
      </c>
      <c r="S61" s="198">
        <v>500357.65878978005</v>
      </c>
      <c r="T61" s="195">
        <v>7680.7065394700003</v>
      </c>
      <c r="U61" s="195">
        <v>198063.46125565202</v>
      </c>
      <c r="V61" s="195">
        <v>19523.036634651999</v>
      </c>
      <c r="W61" s="195">
        <v>275090.45436000603</v>
      </c>
      <c r="X61" s="198">
        <v>9691.8034325400004</v>
      </c>
      <c r="Y61" s="195">
        <v>2038252.7383824298</v>
      </c>
      <c r="Z61" s="212"/>
    </row>
    <row r="62" spans="1:26">
      <c r="A62" s="201"/>
      <c r="B62" s="203" t="s">
        <v>143</v>
      </c>
      <c r="C62" s="198">
        <v>294655.05228115898</v>
      </c>
      <c r="D62" s="207">
        <v>61335.677089408993</v>
      </c>
      <c r="E62" s="210">
        <v>233319.37519174998</v>
      </c>
      <c r="F62" s="198">
        <v>132095.79448108401</v>
      </c>
      <c r="G62" s="214">
        <v>71600.817926834003</v>
      </c>
      <c r="H62" s="214">
        <v>35682.545602650003</v>
      </c>
      <c r="I62" s="198">
        <v>22974.575462000001</v>
      </c>
      <c r="J62" s="195">
        <v>1837.8554896000132</v>
      </c>
      <c r="K62" s="198">
        <v>894540.97677873902</v>
      </c>
      <c r="L62" s="214">
        <v>36995.005593723996</v>
      </c>
      <c r="M62" s="207">
        <v>67219.262162451007</v>
      </c>
      <c r="N62" s="198">
        <v>165696.23968742002</v>
      </c>
      <c r="O62" s="198">
        <v>15287.1026944</v>
      </c>
      <c r="P62" s="198">
        <v>142805.34125854002</v>
      </c>
      <c r="Q62" s="198">
        <v>361231.28524667997</v>
      </c>
      <c r="R62" s="192">
        <v>105306.74013552407</v>
      </c>
      <c r="S62" s="198">
        <v>654777.19585952791</v>
      </c>
      <c r="T62" s="198">
        <v>4476.9246803599999</v>
      </c>
      <c r="U62" s="198">
        <v>365095.563736988</v>
      </c>
      <c r="V62" s="198">
        <v>89590.019987427993</v>
      </c>
      <c r="W62" s="195">
        <v>195614.68745475193</v>
      </c>
      <c r="X62" s="198">
        <v>1110.3341209100001</v>
      </c>
      <c r="Y62" s="195">
        <v>1977179.3535214199</v>
      </c>
    </row>
    <row r="63" spans="1:26">
      <c r="A63" s="201"/>
      <c r="B63" s="203" t="s">
        <v>144</v>
      </c>
      <c r="C63" s="198">
        <v>353333.45275058004</v>
      </c>
      <c r="D63" s="207">
        <v>133595.19851661101</v>
      </c>
      <c r="E63" s="210">
        <v>219738.25423396903</v>
      </c>
      <c r="F63" s="198">
        <v>383114.002239817</v>
      </c>
      <c r="G63" s="214">
        <v>150507.096186729</v>
      </c>
      <c r="H63" s="214">
        <v>119937.748106905</v>
      </c>
      <c r="I63" s="198">
        <v>111184.684287399</v>
      </c>
      <c r="J63" s="195">
        <v>1484.4736587840016</v>
      </c>
      <c r="K63" s="198">
        <v>707847.64809359098</v>
      </c>
      <c r="L63" s="214">
        <v>43083.285870883999</v>
      </c>
      <c r="M63" s="207">
        <v>29548.826858254</v>
      </c>
      <c r="N63" s="198">
        <v>92142.799881001003</v>
      </c>
      <c r="O63" s="198">
        <v>69760.624295403002</v>
      </c>
      <c r="P63" s="198">
        <v>155111.20889958701</v>
      </c>
      <c r="Q63" s="198">
        <v>253130.89094175398</v>
      </c>
      <c r="R63" s="192">
        <v>65070.011346707935</v>
      </c>
      <c r="S63" s="198">
        <v>616877.83986855706</v>
      </c>
      <c r="T63" s="198">
        <v>19065.699914140001</v>
      </c>
      <c r="U63" s="198">
        <v>254699.223511902</v>
      </c>
      <c r="V63" s="198">
        <v>81606.085691003012</v>
      </c>
      <c r="W63" s="195">
        <v>261506.83075151203</v>
      </c>
      <c r="X63" s="198">
        <v>3940.086713956</v>
      </c>
      <c r="Y63" s="195">
        <v>2065113.0296665011</v>
      </c>
    </row>
    <row r="64" spans="1:26">
      <c r="A64" s="201"/>
      <c r="B64" s="203" t="s">
        <v>145</v>
      </c>
      <c r="C64" s="198">
        <v>125839.33906791601</v>
      </c>
      <c r="D64" s="207">
        <v>55590.925278032999</v>
      </c>
      <c r="E64" s="210">
        <v>70248.413789883009</v>
      </c>
      <c r="F64" s="198">
        <v>187528.632825501</v>
      </c>
      <c r="G64" s="214">
        <v>2112.0007535079999</v>
      </c>
      <c r="H64" s="214">
        <v>65276.628245499996</v>
      </c>
      <c r="I64" s="198">
        <v>81137.201989408</v>
      </c>
      <c r="J64" s="195">
        <v>39002.801837085019</v>
      </c>
      <c r="K64" s="198">
        <v>805999.79099919996</v>
      </c>
      <c r="L64" s="214">
        <v>12130.11553069</v>
      </c>
      <c r="M64" s="207">
        <v>31879.695141768003</v>
      </c>
      <c r="N64" s="198">
        <v>168015.19285711498</v>
      </c>
      <c r="O64" s="198">
        <v>108145.909948767</v>
      </c>
      <c r="P64" s="198">
        <v>187434.70484635999</v>
      </c>
      <c r="Q64" s="198">
        <v>174870.62758685998</v>
      </c>
      <c r="R64" s="192">
        <v>123523.54508764006</v>
      </c>
      <c r="S64" s="198">
        <v>603902.84648534702</v>
      </c>
      <c r="T64" s="198">
        <v>20108.90349488</v>
      </c>
      <c r="U64" s="198">
        <v>255067.24260676999</v>
      </c>
      <c r="V64" s="198">
        <v>72973.552181678999</v>
      </c>
      <c r="W64" s="195">
        <v>255753.14820201806</v>
      </c>
      <c r="X64" s="198">
        <v>1055.8933299099999</v>
      </c>
      <c r="Y64" s="195">
        <v>1724326.5027078739</v>
      </c>
    </row>
    <row r="65" spans="1:26">
      <c r="A65" s="215">
        <v>2022</v>
      </c>
      <c r="B65" s="203" t="s">
        <v>134</v>
      </c>
      <c r="C65" s="198">
        <v>146348.678758522</v>
      </c>
      <c r="D65" s="207">
        <v>135801.392134108</v>
      </c>
      <c r="E65" s="210">
        <v>10547.286624414002</v>
      </c>
      <c r="F65" s="198">
        <v>256722.67447859101</v>
      </c>
      <c r="G65" s="214">
        <v>91530.804139742992</v>
      </c>
      <c r="H65" s="214">
        <v>73271.354655552001</v>
      </c>
      <c r="I65" s="198">
        <v>90759.946797783996</v>
      </c>
      <c r="J65" s="195">
        <v>1160.5688855120097</v>
      </c>
      <c r="K65" s="198">
        <v>713943.18928363407</v>
      </c>
      <c r="L65" s="214">
        <v>10299.363193363</v>
      </c>
      <c r="M65" s="207">
        <v>41176.129304741</v>
      </c>
      <c r="N65" s="198">
        <v>184800.54476230702</v>
      </c>
      <c r="O65" s="198">
        <v>75969.817869885999</v>
      </c>
      <c r="P65" s="198">
        <v>74684.566466725999</v>
      </c>
      <c r="Q65" s="198">
        <v>125352.697352577</v>
      </c>
      <c r="R65" s="192">
        <v>201660.07033403404</v>
      </c>
      <c r="S65" s="198">
        <v>1080231.1741557859</v>
      </c>
      <c r="T65" s="198">
        <v>21092.826555650001</v>
      </c>
      <c r="U65" s="198">
        <v>488591.67344694398</v>
      </c>
      <c r="V65" s="198">
        <v>99408.75312670799</v>
      </c>
      <c r="W65" s="195">
        <v>471137.92102648399</v>
      </c>
      <c r="X65" s="198">
        <v>679.55112365000002</v>
      </c>
      <c r="Y65" s="195">
        <v>2197925.267800183</v>
      </c>
    </row>
    <row r="66" spans="1:26">
      <c r="A66" s="201"/>
      <c r="B66" s="203" t="s">
        <v>135</v>
      </c>
      <c r="C66" s="198">
        <v>36976.357501507002</v>
      </c>
      <c r="D66" s="207">
        <v>27875.342197580998</v>
      </c>
      <c r="E66" s="210">
        <v>9101.015303926004</v>
      </c>
      <c r="F66" s="198">
        <v>195619.86791290701</v>
      </c>
      <c r="G66" s="214">
        <v>108550.96093659199</v>
      </c>
      <c r="H66" s="214">
        <v>41467.919357038998</v>
      </c>
      <c r="I66" s="198">
        <v>32948.909809935001</v>
      </c>
      <c r="J66" s="195">
        <v>12652.077809341019</v>
      </c>
      <c r="K66" s="198">
        <v>1030206.4323384139</v>
      </c>
      <c r="L66" s="214">
        <v>37252.021174360001</v>
      </c>
      <c r="M66" s="207">
        <v>76165.475529661999</v>
      </c>
      <c r="N66" s="198">
        <v>196661.43805125201</v>
      </c>
      <c r="O66" s="198">
        <v>122437.89479386</v>
      </c>
      <c r="P66" s="198">
        <v>125058.97315912</v>
      </c>
      <c r="Q66" s="198">
        <v>226413.22314835998</v>
      </c>
      <c r="R66" s="192">
        <v>246217.40648180002</v>
      </c>
      <c r="S66" s="198">
        <v>829953.86485344707</v>
      </c>
      <c r="T66" s="198">
        <v>17275.064120419996</v>
      </c>
      <c r="U66" s="198">
        <v>347904.44974313799</v>
      </c>
      <c r="V66" s="198">
        <v>30345.588176481</v>
      </c>
      <c r="W66" s="195">
        <v>434428.76281340804</v>
      </c>
      <c r="X66" s="198">
        <v>1038.02824801</v>
      </c>
      <c r="Y66" s="195">
        <v>2093794.550854285</v>
      </c>
    </row>
    <row r="67" spans="1:26">
      <c r="A67" s="201"/>
      <c r="B67" s="203" t="s">
        <v>136</v>
      </c>
      <c r="C67" s="198">
        <v>261093.10112104903</v>
      </c>
      <c r="D67" s="207">
        <v>167619.26390656404</v>
      </c>
      <c r="E67" s="210">
        <v>93473.837214484985</v>
      </c>
      <c r="F67" s="198">
        <v>443526.93730181199</v>
      </c>
      <c r="G67" s="214">
        <v>172645.95051190301</v>
      </c>
      <c r="H67" s="214">
        <v>146440.77057669603</v>
      </c>
      <c r="I67" s="198">
        <v>88326.250749628001</v>
      </c>
      <c r="J67" s="195">
        <v>36113.965463584929</v>
      </c>
      <c r="K67" s="198">
        <v>1301922.748821991</v>
      </c>
      <c r="L67" s="214">
        <v>53891.297832283999</v>
      </c>
      <c r="M67" s="207">
        <v>75924.032242453992</v>
      </c>
      <c r="N67" s="198">
        <v>279127.00502550096</v>
      </c>
      <c r="O67" s="198">
        <v>167774.726891447</v>
      </c>
      <c r="P67" s="198">
        <v>139030.55283907001</v>
      </c>
      <c r="Q67" s="198">
        <v>325925.64016812202</v>
      </c>
      <c r="R67" s="192">
        <v>260249.49382311315</v>
      </c>
      <c r="S67" s="198">
        <v>803014.67335306795</v>
      </c>
      <c r="T67" s="198">
        <v>10142.1722061</v>
      </c>
      <c r="U67" s="198">
        <v>340272.76267224998</v>
      </c>
      <c r="V67" s="198">
        <v>19229.982688733002</v>
      </c>
      <c r="W67" s="195">
        <v>433369.75578598492</v>
      </c>
      <c r="X67" s="198">
        <v>836.34752827</v>
      </c>
      <c r="Y67" s="195">
        <v>2810393.8081261897</v>
      </c>
    </row>
    <row r="68" spans="1:26">
      <c r="A68" s="201"/>
      <c r="B68" s="203" t="s">
        <v>137</v>
      </c>
      <c r="C68" s="198">
        <v>106250.92120757001</v>
      </c>
      <c r="D68" s="198">
        <v>77035.587970913009</v>
      </c>
      <c r="E68" s="210">
        <v>29215.333236656996</v>
      </c>
      <c r="F68" s="216">
        <v>280918.88739022805</v>
      </c>
      <c r="G68" s="216">
        <v>161726.166360095</v>
      </c>
      <c r="H68" s="216">
        <v>42913.88604487</v>
      </c>
      <c r="I68" s="216">
        <v>14666.405264999999</v>
      </c>
      <c r="J68" s="195">
        <v>61612.429720263055</v>
      </c>
      <c r="K68" s="216">
        <v>1037171.551270315</v>
      </c>
      <c r="L68" s="216">
        <v>4798.5427089139994</v>
      </c>
      <c r="M68" s="216">
        <v>53249.268071742998</v>
      </c>
      <c r="N68" s="216">
        <v>488635.06382804603</v>
      </c>
      <c r="O68" s="216">
        <v>26173.351852737</v>
      </c>
      <c r="P68" s="216">
        <v>104644.05147014</v>
      </c>
      <c r="Q68" s="216">
        <v>187337.68622625602</v>
      </c>
      <c r="R68" s="192">
        <v>172333.58711247891</v>
      </c>
      <c r="S68" s="216">
        <v>837056.79125827004</v>
      </c>
      <c r="T68" s="216">
        <v>19770.871514860002</v>
      </c>
      <c r="U68" s="216">
        <v>529851.76673289796</v>
      </c>
      <c r="V68" s="216">
        <v>10434.862850389</v>
      </c>
      <c r="W68" s="195">
        <v>276999.29016012314</v>
      </c>
      <c r="X68" s="216">
        <v>709.21331372999998</v>
      </c>
      <c r="Y68" s="198">
        <v>2262107.3644401128</v>
      </c>
    </row>
    <row r="69" spans="1:26">
      <c r="A69" s="201"/>
      <c r="B69" s="203" t="s">
        <v>138</v>
      </c>
      <c r="C69" s="198">
        <v>288172.43982696399</v>
      </c>
      <c r="D69" s="198">
        <v>232945.34551831504</v>
      </c>
      <c r="E69" s="210">
        <v>55227.094308648957</v>
      </c>
      <c r="F69" s="216">
        <v>465797.83963995398</v>
      </c>
      <c r="G69" s="216">
        <v>297780.95586000301</v>
      </c>
      <c r="H69" s="216">
        <v>82316.884278419995</v>
      </c>
      <c r="I69" s="216">
        <v>30496.705467943</v>
      </c>
      <c r="J69" s="195">
        <v>55203.294033587968</v>
      </c>
      <c r="K69" s="216">
        <v>1236547.0371862538</v>
      </c>
      <c r="L69" s="216">
        <v>52121.259471678</v>
      </c>
      <c r="M69" s="216">
        <v>48714.200965486998</v>
      </c>
      <c r="N69" s="216">
        <v>239534.86662588001</v>
      </c>
      <c r="O69" s="216">
        <v>131333.57849505401</v>
      </c>
      <c r="P69" s="216">
        <v>72015.911994401991</v>
      </c>
      <c r="Q69" s="216">
        <v>485681.66609452502</v>
      </c>
      <c r="R69" s="192">
        <v>207145.55353922781</v>
      </c>
      <c r="S69" s="216">
        <v>641220.90715891891</v>
      </c>
      <c r="T69" s="216">
        <v>13453.545967042</v>
      </c>
      <c r="U69" s="216">
        <v>260378.29892056101</v>
      </c>
      <c r="V69" s="216">
        <v>49183.002239014997</v>
      </c>
      <c r="W69" s="195">
        <v>318206.06003230088</v>
      </c>
      <c r="X69" s="216">
        <v>562.10717810000006</v>
      </c>
      <c r="Y69" s="198">
        <v>2632300.3309901911</v>
      </c>
    </row>
    <row r="70" spans="1:26">
      <c r="A70" s="201"/>
      <c r="B70" s="203" t="s">
        <v>139</v>
      </c>
      <c r="C70" s="198">
        <v>65209.189782132002</v>
      </c>
      <c r="D70" s="198">
        <v>43957.246559853003</v>
      </c>
      <c r="E70" s="210">
        <v>21251.943222278998</v>
      </c>
      <c r="F70" s="216">
        <v>448957.41877031798</v>
      </c>
      <c r="G70" s="216">
        <v>201686.43889121202</v>
      </c>
      <c r="H70" s="216">
        <v>104509.27804838201</v>
      </c>
      <c r="I70" s="216">
        <v>73735.762947499999</v>
      </c>
      <c r="J70" s="195">
        <v>69025.938883223978</v>
      </c>
      <c r="K70" s="216">
        <v>1006795.5199449749</v>
      </c>
      <c r="L70" s="216">
        <v>3305.973271932</v>
      </c>
      <c r="M70" s="216">
        <v>50705.872780384001</v>
      </c>
      <c r="N70" s="216">
        <v>186294.23800451</v>
      </c>
      <c r="O70" s="216">
        <v>103375.84020016099</v>
      </c>
      <c r="P70" s="216">
        <v>109121.05488700001</v>
      </c>
      <c r="Q70" s="216">
        <v>362531.68257138203</v>
      </c>
      <c r="R70" s="192">
        <v>191460.85822960595</v>
      </c>
      <c r="S70" s="216">
        <v>948474.64587198093</v>
      </c>
      <c r="T70" s="216">
        <v>75997.222012440005</v>
      </c>
      <c r="U70" s="216">
        <v>309291.42216015601</v>
      </c>
      <c r="V70" s="216">
        <v>11495.867940872</v>
      </c>
      <c r="W70" s="195">
        <v>551690.13375851291</v>
      </c>
      <c r="X70" s="216">
        <v>37042.353921720001</v>
      </c>
      <c r="Y70" s="198">
        <v>2506479.1282911259</v>
      </c>
    </row>
    <row r="71" spans="1:26">
      <c r="A71" s="201"/>
      <c r="B71" s="203" t="s">
        <v>140</v>
      </c>
      <c r="C71" s="198">
        <v>365197.19297764398</v>
      </c>
      <c r="D71" s="198">
        <v>229577.31633967496</v>
      </c>
      <c r="E71" s="210">
        <v>135619.87663796902</v>
      </c>
      <c r="F71" s="216">
        <v>315378.23519707803</v>
      </c>
      <c r="G71" s="216">
        <v>155575.60195384399</v>
      </c>
      <c r="H71" s="216">
        <v>94760.944077380002</v>
      </c>
      <c r="I71" s="216">
        <v>38261.612928000002</v>
      </c>
      <c r="J71" s="195">
        <v>26780.076237854024</v>
      </c>
      <c r="K71" s="216">
        <v>993600.92548497301</v>
      </c>
      <c r="L71" s="216">
        <v>3319.2917168709996</v>
      </c>
      <c r="M71" s="216">
        <v>73957.220969350004</v>
      </c>
      <c r="N71" s="216">
        <v>132397.95030665299</v>
      </c>
      <c r="O71" s="216">
        <v>2519.636070907</v>
      </c>
      <c r="P71" s="216">
        <v>123688.69728967</v>
      </c>
      <c r="Q71" s="216">
        <v>369238.33084176003</v>
      </c>
      <c r="R71" s="192">
        <v>288479.79828976199</v>
      </c>
      <c r="S71" s="216">
        <v>502815.19463645201</v>
      </c>
      <c r="T71" s="216">
        <v>46992.837349629997</v>
      </c>
      <c r="U71" s="216">
        <v>104192.128732375</v>
      </c>
      <c r="V71" s="216">
        <v>7992.3348823310007</v>
      </c>
      <c r="W71" s="195">
        <v>343637.89367211598</v>
      </c>
      <c r="X71" s="216">
        <v>763.18359572000008</v>
      </c>
      <c r="Y71" s="198">
        <v>2177754.7318918668</v>
      </c>
    </row>
    <row r="72" spans="1:26">
      <c r="A72" s="201"/>
      <c r="B72" s="203" t="s">
        <v>141</v>
      </c>
      <c r="C72" s="198">
        <v>216977.454705293</v>
      </c>
      <c r="D72" s="198">
        <v>160705.64845217898</v>
      </c>
      <c r="E72" s="210">
        <v>56271.806253114017</v>
      </c>
      <c r="F72" s="216">
        <v>223420.95525155999</v>
      </c>
      <c r="G72" s="216">
        <v>99413.760640977998</v>
      </c>
      <c r="H72" s="216">
        <v>45350.370491401998</v>
      </c>
      <c r="I72" s="216">
        <v>66411.553442000004</v>
      </c>
      <c r="J72" s="195">
        <v>12245.27067718</v>
      </c>
      <c r="K72" s="216">
        <v>793462.88294182601</v>
      </c>
      <c r="L72" s="216">
        <v>2178.2854015600001</v>
      </c>
      <c r="M72" s="216">
        <v>47743.313556248999</v>
      </c>
      <c r="N72" s="216">
        <v>135188.97126255999</v>
      </c>
      <c r="O72" s="216">
        <v>90962.016360660011</v>
      </c>
      <c r="P72" s="216">
        <v>143644.383392099</v>
      </c>
      <c r="Q72" s="216">
        <v>234252.22715246302</v>
      </c>
      <c r="R72" s="192">
        <v>139493.68581623503</v>
      </c>
      <c r="S72" s="216">
        <v>694170.36510115408</v>
      </c>
      <c r="T72" s="216">
        <v>32951.414612389999</v>
      </c>
      <c r="U72" s="216">
        <v>230462.870486461</v>
      </c>
      <c r="V72" s="216">
        <v>9409.4751358810008</v>
      </c>
      <c r="W72" s="195">
        <v>421346.60486642207</v>
      </c>
      <c r="X72" s="216">
        <v>29334.019593234003</v>
      </c>
      <c r="Y72" s="198">
        <v>1957365.6775930668</v>
      </c>
    </row>
    <row r="73" spans="1:26">
      <c r="A73" s="201"/>
      <c r="B73" s="203" t="s">
        <v>142</v>
      </c>
      <c r="C73" s="198">
        <v>230686.68113611898</v>
      </c>
      <c r="D73" s="198">
        <v>117664.380923759</v>
      </c>
      <c r="E73" s="210">
        <v>113022.30021235997</v>
      </c>
      <c r="F73" s="216">
        <v>184496.23275308299</v>
      </c>
      <c r="G73" s="216">
        <v>80958.875622151987</v>
      </c>
      <c r="H73" s="216">
        <v>704.68631774000005</v>
      </c>
      <c r="I73" s="216">
        <v>28287.254412901999</v>
      </c>
      <c r="J73" s="195">
        <v>74545.416400289017</v>
      </c>
      <c r="K73" s="216">
        <v>832901.62073513004</v>
      </c>
      <c r="L73" s="216">
        <v>36603.266327894999</v>
      </c>
      <c r="M73" s="216">
        <v>5285.6278288520007</v>
      </c>
      <c r="N73" s="216">
        <v>152818.55781097</v>
      </c>
      <c r="O73" s="216">
        <v>119356.60141446</v>
      </c>
      <c r="P73" s="216">
        <v>163070.85803732998</v>
      </c>
      <c r="Q73" s="216">
        <v>270130.19307012402</v>
      </c>
      <c r="R73" s="192">
        <v>85636.51624549902</v>
      </c>
      <c r="S73" s="216">
        <v>550499.24456732208</v>
      </c>
      <c r="T73" s="216">
        <v>20004.276130355</v>
      </c>
      <c r="U73" s="216">
        <v>284569.69196000096</v>
      </c>
      <c r="V73" s="216">
        <v>41218.508891475001</v>
      </c>
      <c r="W73" s="195">
        <v>204706.76758549112</v>
      </c>
      <c r="X73" s="216">
        <v>441.89158794999997</v>
      </c>
      <c r="Y73" s="198">
        <v>1799025.6707796049</v>
      </c>
    </row>
    <row r="74" spans="1:26">
      <c r="A74" s="201"/>
      <c r="B74" s="217" t="s">
        <v>143</v>
      </c>
      <c r="C74" s="198">
        <v>350596.75067828002</v>
      </c>
      <c r="D74" s="198">
        <v>233654.73286058998</v>
      </c>
      <c r="E74" s="216">
        <v>116942.01781769004</v>
      </c>
      <c r="F74" s="216">
        <v>323607.61048578005</v>
      </c>
      <c r="G74" s="216">
        <v>93664.630357710004</v>
      </c>
      <c r="H74" s="216">
        <v>67341.228540120006</v>
      </c>
      <c r="I74" s="216">
        <v>113183.92155296</v>
      </c>
      <c r="J74" s="216">
        <v>49417.830034990038</v>
      </c>
      <c r="K74" s="216">
        <v>923296.71408829</v>
      </c>
      <c r="L74" s="216">
        <v>43447.014145739995</v>
      </c>
      <c r="M74" s="216">
        <v>16259.206476379999</v>
      </c>
      <c r="N74" s="216">
        <v>161240.98995876001</v>
      </c>
      <c r="O74" s="216">
        <v>45602.017065330001</v>
      </c>
      <c r="P74" s="216">
        <v>199226.61995446999</v>
      </c>
      <c r="Q74" s="216">
        <v>242813.27270457</v>
      </c>
      <c r="R74" s="216">
        <v>214707.59378304007</v>
      </c>
      <c r="S74" s="216">
        <v>444165.28052074998</v>
      </c>
      <c r="T74" s="216">
        <v>16954.463299499999</v>
      </c>
      <c r="U74" s="216">
        <v>127734.60281771001</v>
      </c>
      <c r="V74" s="216">
        <v>16984.707698850001</v>
      </c>
      <c r="W74" s="195">
        <v>282491.50670468993</v>
      </c>
      <c r="X74" s="216">
        <v>39578.276227660004</v>
      </c>
      <c r="Y74" s="198">
        <v>2081244.6320007599</v>
      </c>
    </row>
    <row r="75" spans="1:26">
      <c r="A75" s="201"/>
      <c r="B75" s="217" t="s">
        <v>144</v>
      </c>
      <c r="C75" s="198">
        <v>249175.76787122001</v>
      </c>
      <c r="D75" s="198">
        <v>160983.33756223001</v>
      </c>
      <c r="E75" s="216">
        <v>88192.430308990006</v>
      </c>
      <c r="F75" s="216">
        <v>386125.47665877</v>
      </c>
      <c r="G75" s="216">
        <v>165964.3002159</v>
      </c>
      <c r="H75" s="216">
        <v>30044.69007764</v>
      </c>
      <c r="I75" s="216">
        <v>142576.79929944</v>
      </c>
      <c r="J75" s="216">
        <v>47539.68706579</v>
      </c>
      <c r="K75" s="216">
        <v>845854.82147183991</v>
      </c>
      <c r="L75" s="216">
        <v>46206.779739750004</v>
      </c>
      <c r="M75" s="216">
        <v>41884.306463889996</v>
      </c>
      <c r="N75" s="216">
        <v>195983.20366278</v>
      </c>
      <c r="O75" s="216">
        <v>63300.936962010004</v>
      </c>
      <c r="P75" s="216">
        <v>96683.830646939998</v>
      </c>
      <c r="Q75" s="216">
        <v>168491.98289317</v>
      </c>
      <c r="R75" s="216">
        <v>233303.78110329993</v>
      </c>
      <c r="S75" s="216">
        <v>443547.12508113001</v>
      </c>
      <c r="T75" s="216">
        <v>29739.86373234</v>
      </c>
      <c r="U75" s="216">
        <v>142301.54473704001</v>
      </c>
      <c r="V75" s="216">
        <v>26503.141296500002</v>
      </c>
      <c r="W75" s="195">
        <v>245002.57531525003</v>
      </c>
      <c r="X75" s="216">
        <v>582.10881007</v>
      </c>
      <c r="Y75" s="198">
        <v>1925285.299893029</v>
      </c>
    </row>
    <row r="76" spans="1:26">
      <c r="A76" s="201"/>
      <c r="B76" s="217" t="s">
        <v>145</v>
      </c>
      <c r="C76" s="198">
        <v>342360.90800985997</v>
      </c>
      <c r="D76" s="198">
        <v>159156.13161603804</v>
      </c>
      <c r="E76" s="216">
        <v>183204.77639382193</v>
      </c>
      <c r="F76" s="216">
        <v>440470.64798513596</v>
      </c>
      <c r="G76" s="216">
        <v>195262.03399270598</v>
      </c>
      <c r="H76" s="216">
        <v>72168.540366860005</v>
      </c>
      <c r="I76" s="216">
        <v>49258.608638900005</v>
      </c>
      <c r="J76" s="216">
        <v>123781.46498667001</v>
      </c>
      <c r="K76" s="216">
        <v>1027261.0608851861</v>
      </c>
      <c r="L76" s="216">
        <v>47292.844429698001</v>
      </c>
      <c r="M76" s="216">
        <v>2244.7140245310002</v>
      </c>
      <c r="N76" s="216">
        <v>217328.19532339001</v>
      </c>
      <c r="O76" s="216">
        <v>164581.355275207</v>
      </c>
      <c r="P76" s="216">
        <v>193910.68218410999</v>
      </c>
      <c r="Q76" s="216">
        <v>205862.52246784201</v>
      </c>
      <c r="R76" s="216">
        <v>196040.74718040822</v>
      </c>
      <c r="S76" s="216">
        <v>541305.33641664102</v>
      </c>
      <c r="T76" s="216">
        <v>25450.0763185</v>
      </c>
      <c r="U76" s="216">
        <v>220409.10676711201</v>
      </c>
      <c r="V76" s="216">
        <v>30225.819633129002</v>
      </c>
      <c r="W76" s="195">
        <v>265220.3336979</v>
      </c>
      <c r="X76" s="216">
        <v>1680.44667445</v>
      </c>
      <c r="Y76" s="198">
        <v>2353078.3999712737</v>
      </c>
    </row>
    <row r="77" spans="1:26" s="218" customFormat="1" ht="15.6">
      <c r="A77" s="529">
        <v>2023</v>
      </c>
      <c r="B77" s="373" t="s">
        <v>134</v>
      </c>
      <c r="C77" s="373">
        <v>181411.01896731899</v>
      </c>
      <c r="D77" s="373">
        <v>170742.06301011704</v>
      </c>
      <c r="E77" s="373">
        <v>10668.95595720195</v>
      </c>
      <c r="F77" s="373">
        <v>526984.52093482506</v>
      </c>
      <c r="G77" s="373">
        <v>235223.08168960502</v>
      </c>
      <c r="H77" s="373">
        <v>200262.16215136999</v>
      </c>
      <c r="I77" s="373">
        <v>85788.121139130002</v>
      </c>
      <c r="J77" s="373">
        <v>5711.1559547201032</v>
      </c>
      <c r="K77" s="373">
        <v>949287.98718716099</v>
      </c>
      <c r="L77" s="373">
        <v>4981.2367296230004</v>
      </c>
      <c r="M77" s="373">
        <v>37997.393542519996</v>
      </c>
      <c r="N77" s="373">
        <v>317981.98909391498</v>
      </c>
      <c r="O77" s="373">
        <v>150937.61879646999</v>
      </c>
      <c r="P77" s="373">
        <v>124578.69144148</v>
      </c>
      <c r="Q77" s="373">
        <v>231185.23358792899</v>
      </c>
      <c r="R77" s="373">
        <v>81625.823995224084</v>
      </c>
      <c r="S77" s="373">
        <v>626513.80862358108</v>
      </c>
      <c r="T77" s="373">
        <v>13469.77880993</v>
      </c>
      <c r="U77" s="373">
        <v>126152.834381366</v>
      </c>
      <c r="V77" s="373">
        <v>72919.721125736993</v>
      </c>
      <c r="W77" s="373">
        <v>413971.47430654807</v>
      </c>
      <c r="X77" s="373">
        <v>1878.2185576099998</v>
      </c>
      <c r="Y77" s="373">
        <v>2286075.5542704966</v>
      </c>
      <c r="Z77" s="142"/>
    </row>
    <row r="78" spans="1:26" s="218" customFormat="1" ht="15">
      <c r="A78" s="219"/>
      <c r="B78" s="373" t="s">
        <v>135</v>
      </c>
      <c r="C78" s="373">
        <v>219760.24146193799</v>
      </c>
      <c r="D78" s="373">
        <v>81441.454707929006</v>
      </c>
      <c r="E78" s="373">
        <v>138318.78675400896</v>
      </c>
      <c r="F78" s="373">
        <v>216712.20890043001</v>
      </c>
      <c r="G78" s="373">
        <v>99411.583624850013</v>
      </c>
      <c r="H78" s="373">
        <v>92251.080108559996</v>
      </c>
      <c r="I78" s="373">
        <v>1317.42821099</v>
      </c>
      <c r="J78" s="373">
        <v>23732.11695602999</v>
      </c>
      <c r="K78" s="373">
        <v>941503.63209629001</v>
      </c>
      <c r="L78" s="373">
        <v>4722.5554844600001</v>
      </c>
      <c r="M78" s="373">
        <v>194686.82067204002</v>
      </c>
      <c r="N78" s="373">
        <v>321920.59604770003</v>
      </c>
      <c r="O78" s="373">
        <v>75312.391583379998</v>
      </c>
      <c r="P78" s="373">
        <v>175673.25179623</v>
      </c>
      <c r="Q78" s="373">
        <v>101629.94573773</v>
      </c>
      <c r="R78" s="373">
        <v>67558.070774749969</v>
      </c>
      <c r="S78" s="373">
        <v>537025.20235008502</v>
      </c>
      <c r="T78" s="373">
        <v>16028.23487323</v>
      </c>
      <c r="U78" s="373">
        <v>120920.76001220501</v>
      </c>
      <c r="V78" s="373">
        <v>24384.238862589998</v>
      </c>
      <c r="W78" s="373">
        <v>375691.96860205999</v>
      </c>
      <c r="X78" s="373">
        <v>1082.6635785399999</v>
      </c>
      <c r="Y78" s="373">
        <v>1916083.9483872834</v>
      </c>
      <c r="Z78" s="142"/>
    </row>
    <row r="79" spans="1:26" s="218" customFormat="1" ht="15">
      <c r="A79" s="219"/>
      <c r="B79" s="373" t="s">
        <v>136</v>
      </c>
      <c r="C79" s="373">
        <v>264724.62653618399</v>
      </c>
      <c r="D79" s="373">
        <v>147007.12671899103</v>
      </c>
      <c r="E79" s="373">
        <v>117717.49981719296</v>
      </c>
      <c r="F79" s="373">
        <v>449318.87670314097</v>
      </c>
      <c r="G79" s="373">
        <v>244713.351582542</v>
      </c>
      <c r="H79" s="373">
        <v>134847.63542657299</v>
      </c>
      <c r="I79" s="373">
        <v>27788.47942086</v>
      </c>
      <c r="J79" s="373">
        <v>41969.410273165966</v>
      </c>
      <c r="K79" s="373">
        <v>1121148.213068156</v>
      </c>
      <c r="L79" s="373">
        <v>41507.624115467006</v>
      </c>
      <c r="M79" s="373">
        <v>222799.45477776902</v>
      </c>
      <c r="N79" s="373">
        <v>197749.332096072</v>
      </c>
      <c r="O79" s="373">
        <v>120940.78537769901</v>
      </c>
      <c r="P79" s="373">
        <v>187088.66477861599</v>
      </c>
      <c r="Q79" s="373">
        <v>155359.73140585399</v>
      </c>
      <c r="R79" s="373">
        <v>195702.62051667902</v>
      </c>
      <c r="S79" s="373">
        <v>448674.07688132703</v>
      </c>
      <c r="T79" s="373">
        <v>16906.80344856</v>
      </c>
      <c r="U79" s="373">
        <v>139497.99728167598</v>
      </c>
      <c r="V79" s="373">
        <v>29305.55340416</v>
      </c>
      <c r="W79" s="373">
        <v>262963.72274693102</v>
      </c>
      <c r="X79" s="373">
        <v>1013.58590886</v>
      </c>
      <c r="Y79" s="373">
        <v>2284879.379097668</v>
      </c>
      <c r="Z79" s="142"/>
    </row>
    <row r="80" spans="1:26" s="218" customFormat="1" ht="15">
      <c r="A80" s="219"/>
      <c r="B80" s="373" t="s">
        <v>137</v>
      </c>
      <c r="C80" s="373">
        <v>172178.36207765</v>
      </c>
      <c r="D80" s="373">
        <v>128528.76029540002</v>
      </c>
      <c r="E80" s="373">
        <v>43649.601782249985</v>
      </c>
      <c r="F80" s="373">
        <v>333331.66620584001</v>
      </c>
      <c r="G80" s="373">
        <v>137157.74162749</v>
      </c>
      <c r="H80" s="373">
        <v>92465.836750589995</v>
      </c>
      <c r="I80" s="373">
        <v>641.01960127999996</v>
      </c>
      <c r="J80" s="373">
        <v>103067.06822648004</v>
      </c>
      <c r="K80" s="373">
        <v>896900.21846199001</v>
      </c>
      <c r="L80" s="373">
        <v>5679.0824135600005</v>
      </c>
      <c r="M80" s="373">
        <v>14770.83693553</v>
      </c>
      <c r="N80" s="373">
        <v>270171.83487158001</v>
      </c>
      <c r="O80" s="373">
        <v>46898.313222849996</v>
      </c>
      <c r="P80" s="373">
        <v>44511.362984359999</v>
      </c>
      <c r="Q80" s="373">
        <v>246663.00974574999</v>
      </c>
      <c r="R80" s="373">
        <v>268205.77828835999</v>
      </c>
      <c r="S80" s="373">
        <v>381744.20213312999</v>
      </c>
      <c r="T80" s="373">
        <v>12190.489710200001</v>
      </c>
      <c r="U80" s="373">
        <v>91875.888628490007</v>
      </c>
      <c r="V80" s="373">
        <v>16960.268089459998</v>
      </c>
      <c r="W80" s="373">
        <v>260717.55570497998</v>
      </c>
      <c r="X80" s="373">
        <v>2081.7560812900001</v>
      </c>
      <c r="Y80" s="373">
        <v>1786236.2049599001</v>
      </c>
      <c r="Z80" s="142"/>
    </row>
    <row r="81" spans="1:26" s="218" customFormat="1" ht="15">
      <c r="A81" s="219"/>
      <c r="B81" s="373" t="s">
        <v>138</v>
      </c>
      <c r="C81" s="373">
        <v>219116.738661215</v>
      </c>
      <c r="D81" s="373">
        <v>149569.88099478694</v>
      </c>
      <c r="E81" s="373">
        <v>69546.857666428055</v>
      </c>
      <c r="F81" s="373">
        <v>284377.38509386999</v>
      </c>
      <c r="G81" s="373">
        <v>212334.93488954002</v>
      </c>
      <c r="H81" s="373">
        <v>36557.714760480005</v>
      </c>
      <c r="I81" s="373">
        <v>11312.91962083</v>
      </c>
      <c r="J81" s="373">
        <v>24171.815823019948</v>
      </c>
      <c r="K81" s="373">
        <v>923860.88508117793</v>
      </c>
      <c r="L81" s="373">
        <v>43174.370623199997</v>
      </c>
      <c r="M81" s="373">
        <v>77502.371533033001</v>
      </c>
      <c r="N81" s="373">
        <v>196440.01827195002</v>
      </c>
      <c r="O81" s="373">
        <v>35349.377268589997</v>
      </c>
      <c r="P81" s="373">
        <v>63572.091355935001</v>
      </c>
      <c r="Q81" s="373">
        <v>249579.27018304999</v>
      </c>
      <c r="R81" s="373">
        <v>258243.38584541995</v>
      </c>
      <c r="S81" s="373">
        <v>458404.35774966999</v>
      </c>
      <c r="T81" s="373">
        <v>14068.20312821</v>
      </c>
      <c r="U81" s="373">
        <v>100547.03057546999</v>
      </c>
      <c r="V81" s="373">
        <v>13746.437470809999</v>
      </c>
      <c r="W81" s="373">
        <v>330042.68657518004</v>
      </c>
      <c r="X81" s="373">
        <v>1753.0873946099998</v>
      </c>
      <c r="Y81" s="373">
        <v>1887512.453980543</v>
      </c>
      <c r="Z81" s="142"/>
    </row>
    <row r="82" spans="1:26" s="218" customFormat="1" ht="15">
      <c r="A82" s="219"/>
      <c r="B82" s="373" t="s">
        <v>139</v>
      </c>
      <c r="C82" s="373">
        <v>253525.94323298699</v>
      </c>
      <c r="D82" s="373">
        <v>161459.47793140702</v>
      </c>
      <c r="E82" s="373">
        <v>92066.46530157997</v>
      </c>
      <c r="F82" s="373">
        <v>677932.75951600005</v>
      </c>
      <c r="G82" s="373">
        <v>342356.29090874997</v>
      </c>
      <c r="H82" s="373">
        <v>188023.95335438001</v>
      </c>
      <c r="I82" s="373">
        <v>19016.765355200001</v>
      </c>
      <c r="J82" s="373">
        <v>128535.74989767</v>
      </c>
      <c r="K82" s="373">
        <v>913121.12202551006</v>
      </c>
      <c r="L82" s="373">
        <v>50793.702977089997</v>
      </c>
      <c r="M82" s="373">
        <v>36618.022126809999</v>
      </c>
      <c r="N82" s="373">
        <v>312900.23000996001</v>
      </c>
      <c r="O82" s="373">
        <v>35765.13194472</v>
      </c>
      <c r="P82" s="373">
        <v>235232.28654907999</v>
      </c>
      <c r="Q82" s="373">
        <v>97890.276710949998</v>
      </c>
      <c r="R82" s="373">
        <v>143921.47170690016</v>
      </c>
      <c r="S82" s="373">
        <v>914416.63553597592</v>
      </c>
      <c r="T82" s="373">
        <v>31193.929081860002</v>
      </c>
      <c r="U82" s="373">
        <v>312043.88143566996</v>
      </c>
      <c r="V82" s="373">
        <v>100793.45129103</v>
      </c>
      <c r="W82" s="373">
        <v>470385.37372741598</v>
      </c>
      <c r="X82" s="373">
        <v>2385.0878153000003</v>
      </c>
      <c r="Y82" s="373">
        <v>2761381.5481257732</v>
      </c>
      <c r="Z82" s="142"/>
    </row>
    <row r="83" spans="1:26" ht="15.6">
      <c r="A83" s="219"/>
      <c r="B83" s="373" t="s">
        <v>140</v>
      </c>
      <c r="C83" s="373">
        <v>300929.70894941199</v>
      </c>
      <c r="D83" s="373">
        <v>160390.18887086699</v>
      </c>
      <c r="E83" s="373">
        <v>140539.520078545</v>
      </c>
      <c r="F83" s="373">
        <v>545273.78110357595</v>
      </c>
      <c r="G83" s="373">
        <v>228346.255400216</v>
      </c>
      <c r="H83" s="373">
        <v>137269.05985896999</v>
      </c>
      <c r="I83" s="373">
        <v>17657.316798380001</v>
      </c>
      <c r="J83" s="373">
        <v>162001.14904600999</v>
      </c>
      <c r="K83" s="373">
        <v>1272152.0442010472</v>
      </c>
      <c r="L83" s="373">
        <v>6941.2855529399994</v>
      </c>
      <c r="M83" s="373">
        <v>64248.980127507006</v>
      </c>
      <c r="N83" s="373">
        <v>280628.55845257</v>
      </c>
      <c r="O83" s="373">
        <v>65114.216125809995</v>
      </c>
      <c r="P83" s="373">
        <v>190899.94164910002</v>
      </c>
      <c r="Q83" s="373">
        <v>465548.36508103996</v>
      </c>
      <c r="R83" s="373">
        <v>198770.69721208024</v>
      </c>
      <c r="S83" s="373">
        <v>896090.57049072802</v>
      </c>
      <c r="T83" s="373">
        <v>21655.322177169997</v>
      </c>
      <c r="U83" s="373">
        <v>262411.61925404798</v>
      </c>
      <c r="V83" s="373">
        <v>46711.897482319997</v>
      </c>
      <c r="W83" s="373">
        <v>565311.73157718999</v>
      </c>
      <c r="X83" s="373">
        <v>1942.7754522999999</v>
      </c>
      <c r="Y83" s="373">
        <v>3016388.8801970631</v>
      </c>
    </row>
    <row r="84" spans="1:26" ht="15.6">
      <c r="A84" s="219"/>
      <c r="B84" s="373" t="s">
        <v>141</v>
      </c>
      <c r="C84" s="373">
        <v>450518.45351254795</v>
      </c>
      <c r="D84" s="373">
        <v>306790.00808974297</v>
      </c>
      <c r="E84" s="373">
        <v>143728.44542280497</v>
      </c>
      <c r="F84" s="373">
        <v>479243.767828157</v>
      </c>
      <c r="G84" s="373">
        <v>334455.71361123997</v>
      </c>
      <c r="H84" s="373">
        <v>48354.386543820998</v>
      </c>
      <c r="I84" s="373">
        <v>7852.8829371000002</v>
      </c>
      <c r="J84" s="373">
        <v>88580.784735995985</v>
      </c>
      <c r="K84" s="373">
        <v>1530939.7927473588</v>
      </c>
      <c r="L84" s="373">
        <v>71007.873416240996</v>
      </c>
      <c r="M84" s="373">
        <v>121003.472766968</v>
      </c>
      <c r="N84" s="373">
        <v>285595.89821263001</v>
      </c>
      <c r="O84" s="373">
        <v>172564.95785439998</v>
      </c>
      <c r="P84" s="373">
        <v>253229.59219092998</v>
      </c>
      <c r="Q84" s="373">
        <v>382352.17034219002</v>
      </c>
      <c r="R84" s="373">
        <v>245185.82796399994</v>
      </c>
      <c r="S84" s="373">
        <v>999368.64076646103</v>
      </c>
      <c r="T84" s="373">
        <v>15493.46920965</v>
      </c>
      <c r="U84" s="373">
        <v>411374.166615522</v>
      </c>
      <c r="V84" s="373">
        <v>158706.76477340001</v>
      </c>
      <c r="W84" s="373">
        <v>413794.24016788905</v>
      </c>
      <c r="X84" s="373">
        <v>2527.0285515</v>
      </c>
      <c r="Y84" s="373">
        <v>3462597.6834060242</v>
      </c>
    </row>
    <row r="85" spans="1:26" ht="15.6">
      <c r="A85" s="219"/>
      <c r="B85" s="373" t="s">
        <v>142</v>
      </c>
      <c r="C85" s="373">
        <v>390758.098304299</v>
      </c>
      <c r="D85" s="373">
        <v>244525.92201878899</v>
      </c>
      <c r="E85" s="373">
        <v>146232.17628551001</v>
      </c>
      <c r="F85" s="373">
        <v>528475.23646907997</v>
      </c>
      <c r="G85" s="373">
        <v>45565.426677849995</v>
      </c>
      <c r="H85" s="373">
        <v>298834.12869533</v>
      </c>
      <c r="I85" s="373">
        <v>98805.177554779992</v>
      </c>
      <c r="J85" s="373">
        <v>85270.503541119979</v>
      </c>
      <c r="K85" s="373">
        <v>1822559.5114420759</v>
      </c>
      <c r="L85" s="373">
        <v>119786.62903022001</v>
      </c>
      <c r="M85" s="373">
        <v>303673.47073382</v>
      </c>
      <c r="N85" s="373">
        <v>422433.40670251002</v>
      </c>
      <c r="O85" s="373">
        <v>141475.32447854002</v>
      </c>
      <c r="P85" s="373">
        <v>276318.87660586601</v>
      </c>
      <c r="Q85" s="373">
        <v>426165.46339897998</v>
      </c>
      <c r="R85" s="373">
        <v>132706.34049214004</v>
      </c>
      <c r="S85" s="373">
        <v>1054273.87656101</v>
      </c>
      <c r="T85" s="373">
        <v>31533.99159817</v>
      </c>
      <c r="U85" s="373">
        <v>341345.26926939003</v>
      </c>
      <c r="V85" s="373">
        <v>18859.58555838</v>
      </c>
      <c r="W85" s="373">
        <v>662535.03013506997</v>
      </c>
      <c r="X85" s="373">
        <v>71550.564208600001</v>
      </c>
      <c r="Y85" s="373">
        <v>3867617.2869850653</v>
      </c>
    </row>
    <row r="86" spans="1:26" ht="15.6">
      <c r="A86" s="219"/>
      <c r="B86" s="373" t="s">
        <v>143</v>
      </c>
      <c r="C86" s="373">
        <v>426741.10452887998</v>
      </c>
      <c r="D86" s="373">
        <v>256665.23193672003</v>
      </c>
      <c r="E86" s="373">
        <v>170075.87259215995</v>
      </c>
      <c r="F86" s="373">
        <v>734984.21327806998</v>
      </c>
      <c r="G86" s="373">
        <v>183294.89027039002</v>
      </c>
      <c r="H86" s="373">
        <v>457567.93652578996</v>
      </c>
      <c r="I86" s="373">
        <v>47407.64405042</v>
      </c>
      <c r="J86" s="373">
        <v>46713.74243146996</v>
      </c>
      <c r="K86" s="373">
        <v>2091213.7162342709</v>
      </c>
      <c r="L86" s="373">
        <v>88394.486649889994</v>
      </c>
      <c r="M86" s="373">
        <v>194861.60804829001</v>
      </c>
      <c r="N86" s="373">
        <v>597942.80274594994</v>
      </c>
      <c r="O86" s="373">
        <v>185882.33057179002</v>
      </c>
      <c r="P86" s="373">
        <v>265708.788199</v>
      </c>
      <c r="Q86" s="373">
        <v>346928.62988317996</v>
      </c>
      <c r="R86" s="373">
        <v>411495.07013617107</v>
      </c>
      <c r="S86" s="373">
        <v>883783.23942747002</v>
      </c>
      <c r="T86" s="373">
        <v>30160.441806759998</v>
      </c>
      <c r="U86" s="373">
        <v>230527.20379657001</v>
      </c>
      <c r="V86" s="373">
        <v>55124.228132830001</v>
      </c>
      <c r="W86" s="373">
        <v>567971.36569131003</v>
      </c>
      <c r="X86" s="373">
        <v>4350.6225668000006</v>
      </c>
      <c r="Y86" s="373">
        <v>4141072.896035491</v>
      </c>
    </row>
    <row r="87" spans="1:26" ht="15.6">
      <c r="A87" s="219"/>
      <c r="B87" s="373" t="s">
        <v>144</v>
      </c>
      <c r="C87" s="373">
        <v>448828.49920845003</v>
      </c>
      <c r="D87" s="373">
        <v>204342.72573058002</v>
      </c>
      <c r="E87" s="373">
        <v>244485.77347787001</v>
      </c>
      <c r="F87" s="373">
        <v>650570.71783555008</v>
      </c>
      <c r="G87" s="373">
        <v>246847.23922329998</v>
      </c>
      <c r="H87" s="373">
        <v>199792.94309109999</v>
      </c>
      <c r="I87" s="373">
        <v>63840.311182509999</v>
      </c>
      <c r="J87" s="373">
        <v>140090.22433864011</v>
      </c>
      <c r="K87" s="373">
        <v>2036987.6396348798</v>
      </c>
      <c r="L87" s="373">
        <v>5627.3482870299995</v>
      </c>
      <c r="M87" s="373">
        <v>47898.476419190003</v>
      </c>
      <c r="N87" s="373">
        <v>788957.07786485995</v>
      </c>
      <c r="O87" s="373">
        <v>154891.37831981</v>
      </c>
      <c r="P87" s="373">
        <v>421616.44951775001</v>
      </c>
      <c r="Q87" s="373">
        <v>313661.06776845001</v>
      </c>
      <c r="R87" s="373">
        <v>304335.84145778976</v>
      </c>
      <c r="S87" s="373">
        <v>1126938.4734472299</v>
      </c>
      <c r="T87" s="373">
        <v>63473.222066189999</v>
      </c>
      <c r="U87" s="373">
        <v>385599.01911994</v>
      </c>
      <c r="V87" s="373">
        <v>183435.41349179999</v>
      </c>
      <c r="W87" s="373">
        <v>494430.81876930001</v>
      </c>
      <c r="X87" s="373">
        <v>4654.668169992</v>
      </c>
      <c r="Y87" s="373">
        <v>4267979.9982961016</v>
      </c>
    </row>
    <row r="88" spans="1:26" ht="15.6">
      <c r="A88" s="219"/>
      <c r="B88" s="373" t="s">
        <v>145</v>
      </c>
      <c r="C88" s="373">
        <v>385369.45240160899</v>
      </c>
      <c r="D88" s="373">
        <v>225747.19462226197</v>
      </c>
      <c r="E88" s="373">
        <v>159622.25777934701</v>
      </c>
      <c r="F88" s="373">
        <v>735199.84859524691</v>
      </c>
      <c r="G88" s="373">
        <v>299453.20801080001</v>
      </c>
      <c r="H88" s="373">
        <v>250283.13897301999</v>
      </c>
      <c r="I88" s="373">
        <v>80073.094442781003</v>
      </c>
      <c r="J88" s="373">
        <v>105390.40716864588</v>
      </c>
      <c r="K88" s="373">
        <v>1830039.409820644</v>
      </c>
      <c r="L88" s="373">
        <v>83455.764893150001</v>
      </c>
      <c r="M88" s="373">
        <v>93037.938235423993</v>
      </c>
      <c r="N88" s="373">
        <v>523568.98765478004</v>
      </c>
      <c r="O88" s="373">
        <v>209058.21868257999</v>
      </c>
      <c r="P88" s="373">
        <v>112444.7493924</v>
      </c>
      <c r="Q88" s="373">
        <v>369496.66794428998</v>
      </c>
      <c r="R88" s="373">
        <v>438977.08301802003</v>
      </c>
      <c r="S88" s="373">
        <v>1261945.770897832</v>
      </c>
      <c r="T88" s="373">
        <v>16110.136450489999</v>
      </c>
      <c r="U88" s="373">
        <v>485341.351351875</v>
      </c>
      <c r="V88" s="373">
        <v>170428.46729035198</v>
      </c>
      <c r="W88" s="373">
        <v>590065.81580511504</v>
      </c>
      <c r="X88" s="373">
        <v>72012.127228669997</v>
      </c>
      <c r="Y88" s="373">
        <v>4284566.6089440016</v>
      </c>
    </row>
    <row r="89" spans="1:26">
      <c r="P89" s="220"/>
    </row>
    <row r="92" spans="1:26">
      <c r="D92" s="184"/>
    </row>
    <row r="93" spans="1:26">
      <c r="D93" s="184"/>
    </row>
  </sheetData>
  <mergeCells count="5">
    <mergeCell ref="A1:Y1"/>
    <mergeCell ref="C2:E2"/>
    <mergeCell ref="F2:I2"/>
    <mergeCell ref="K2:R2"/>
    <mergeCell ref="S2:W2"/>
  </mergeCells>
  <phoneticPr fontId="5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89"/>
  <sheetViews>
    <sheetView workbookViewId="0">
      <selection activeCell="B4" sqref="B4"/>
    </sheetView>
  </sheetViews>
  <sheetFormatPr defaultColWidth="9.109375" defaultRowHeight="21"/>
  <cols>
    <col min="1" max="1" width="8" style="239" customWidth="1"/>
    <col min="2" max="2" width="17.109375" style="221" customWidth="1"/>
    <col min="3" max="12" width="17.109375" style="240" customWidth="1"/>
    <col min="13" max="13" width="17.109375" style="239" customWidth="1"/>
    <col min="14" max="14" width="22" style="221" bestFit="1" customWidth="1"/>
  </cols>
  <sheetData>
    <row r="1" spans="1:14"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</row>
    <row r="2" spans="1:14"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4">
      <c r="A3" s="554" t="s">
        <v>380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6"/>
    </row>
    <row r="4" spans="1:14" ht="70.5" customHeight="1">
      <c r="A4" s="222"/>
      <c r="B4" s="223"/>
      <c r="C4" s="224" t="s">
        <v>189</v>
      </c>
      <c r="D4" s="224" t="s">
        <v>190</v>
      </c>
      <c r="E4" s="224" t="s">
        <v>191</v>
      </c>
      <c r="F4" s="224" t="s">
        <v>192</v>
      </c>
      <c r="G4" s="224" t="s">
        <v>193</v>
      </c>
      <c r="H4" s="224" t="s">
        <v>194</v>
      </c>
      <c r="I4" s="224" t="s">
        <v>195</v>
      </c>
      <c r="J4" s="224" t="s">
        <v>196</v>
      </c>
      <c r="K4" s="224" t="s">
        <v>197</v>
      </c>
      <c r="L4" s="224" t="s">
        <v>198</v>
      </c>
      <c r="M4" s="225" t="s">
        <v>173</v>
      </c>
      <c r="N4" s="226"/>
    </row>
    <row r="5" spans="1:14" ht="18" customHeight="1">
      <c r="A5" s="186">
        <v>2019</v>
      </c>
      <c r="B5" s="227" t="s">
        <v>126</v>
      </c>
      <c r="C5" s="228">
        <v>1493736.0816311662</v>
      </c>
      <c r="D5" s="228">
        <v>98394.380773273006</v>
      </c>
      <c r="E5" s="228">
        <v>232973.788235057</v>
      </c>
      <c r="F5" s="228">
        <v>2631708.0882255491</v>
      </c>
      <c r="G5" s="228">
        <v>80059.582062419009</v>
      </c>
      <c r="H5" s="228">
        <v>1966924.7698926302</v>
      </c>
      <c r="I5" s="228">
        <v>1833242.3774877801</v>
      </c>
      <c r="J5" s="228">
        <v>7731699.5153399752</v>
      </c>
      <c r="K5" s="228">
        <v>891109.08950559399</v>
      </c>
      <c r="L5" s="229">
        <v>27.389319</v>
      </c>
      <c r="M5" s="228">
        <v>16959875.062472444</v>
      </c>
      <c r="N5" s="230"/>
    </row>
    <row r="6" spans="1:14" ht="18" customHeight="1">
      <c r="A6" s="186">
        <v>2020</v>
      </c>
      <c r="B6" s="231" t="s">
        <v>126</v>
      </c>
      <c r="C6" s="228">
        <v>1685181.2290680001</v>
      </c>
      <c r="D6" s="228">
        <v>56148.411868000003</v>
      </c>
      <c r="E6" s="228">
        <v>161277.66164499999</v>
      </c>
      <c r="F6" s="228">
        <v>2895774.94723</v>
      </c>
      <c r="G6" s="228">
        <v>120216.559547</v>
      </c>
      <c r="H6" s="228">
        <v>2013771.7317689999</v>
      </c>
      <c r="I6" s="228">
        <v>1121645.6600299999</v>
      </c>
      <c r="J6" s="228">
        <v>4157705.5704310001</v>
      </c>
      <c r="K6" s="228">
        <v>489221.45701800002</v>
      </c>
      <c r="L6" s="229">
        <v>0.57921999999999996</v>
      </c>
      <c r="M6" s="228">
        <v>12700943.807825999</v>
      </c>
      <c r="N6" s="230"/>
    </row>
    <row r="7" spans="1:14" ht="18" customHeight="1">
      <c r="A7" s="186">
        <v>2021</v>
      </c>
      <c r="B7" s="231" t="s">
        <v>126</v>
      </c>
      <c r="C7" s="228">
        <v>2654288.5778200002</v>
      </c>
      <c r="D7" s="228">
        <v>79417.136318000004</v>
      </c>
      <c r="E7" s="228">
        <v>241863.53742399998</v>
      </c>
      <c r="F7" s="228">
        <v>6459879.2903519208</v>
      </c>
      <c r="G7" s="228">
        <v>217299.21292899997</v>
      </c>
      <c r="H7" s="228">
        <v>2865388.0204720004</v>
      </c>
      <c r="I7" s="228">
        <v>1760883.3701860001</v>
      </c>
      <c r="J7" s="228">
        <v>5725182.7940680012</v>
      </c>
      <c r="K7" s="228">
        <v>839748.76913199993</v>
      </c>
      <c r="L7" s="229">
        <v>14.243761000000001</v>
      </c>
      <c r="M7" s="228">
        <v>20843964.952461921</v>
      </c>
      <c r="N7" s="230"/>
    </row>
    <row r="8" spans="1:14" ht="18" customHeight="1">
      <c r="A8" s="186">
        <v>2022</v>
      </c>
      <c r="B8" s="231" t="s">
        <v>126</v>
      </c>
      <c r="C8" s="228">
        <v>2626983.436005</v>
      </c>
      <c r="D8" s="228">
        <v>112970.85586900001</v>
      </c>
      <c r="E8" s="228">
        <v>324298.33101900009</v>
      </c>
      <c r="F8" s="228">
        <v>10124044.165286539</v>
      </c>
      <c r="G8" s="228">
        <v>164152.71623200001</v>
      </c>
      <c r="H8" s="228">
        <v>3281330.5821270002</v>
      </c>
      <c r="I8" s="228">
        <v>1929388.8003140001</v>
      </c>
      <c r="J8" s="228">
        <v>5930881.7707899995</v>
      </c>
      <c r="K8" s="228">
        <v>1096327.61528</v>
      </c>
      <c r="L8" s="228">
        <v>169.13654500000001</v>
      </c>
      <c r="M8" s="228">
        <v>25590547.409467537</v>
      </c>
      <c r="N8" s="230"/>
    </row>
    <row r="9" spans="1:14" ht="18" customHeight="1">
      <c r="A9" s="186">
        <v>2023</v>
      </c>
      <c r="B9" s="373" t="s">
        <v>126</v>
      </c>
      <c r="C9" s="373">
        <v>3508041.2332079997</v>
      </c>
      <c r="D9" s="373">
        <v>127276.74735600001</v>
      </c>
      <c r="E9" s="373">
        <v>416554.54479499999</v>
      </c>
      <c r="F9" s="373">
        <v>12004120.437995624</v>
      </c>
      <c r="G9" s="373">
        <v>232670.88571100001</v>
      </c>
      <c r="H9" s="373">
        <v>3454453.473129</v>
      </c>
      <c r="I9" s="373">
        <v>2274401.722757</v>
      </c>
      <c r="J9" s="373">
        <v>12834749.169129999</v>
      </c>
      <c r="K9" s="373">
        <v>1065328.4575149999</v>
      </c>
      <c r="L9" s="373">
        <v>22.636042000000003</v>
      </c>
      <c r="M9" s="373">
        <v>35917619.307638623</v>
      </c>
      <c r="N9" s="230"/>
    </row>
    <row r="10" spans="1:14" ht="18" customHeight="1">
      <c r="A10" s="186">
        <v>2019</v>
      </c>
      <c r="B10" s="285" t="s">
        <v>130</v>
      </c>
      <c r="C10" s="285">
        <v>352973.92416765005</v>
      </c>
      <c r="D10" s="285">
        <v>31275.64370497</v>
      </c>
      <c r="E10" s="285">
        <v>62412.03064664</v>
      </c>
      <c r="F10" s="285">
        <v>346163.33954220999</v>
      </c>
      <c r="G10" s="285">
        <v>20626.968250999998</v>
      </c>
      <c r="H10" s="285">
        <v>403373.19341044</v>
      </c>
      <c r="I10" s="285">
        <v>841303.86882848991</v>
      </c>
      <c r="J10" s="285">
        <v>1505881.16233138</v>
      </c>
      <c r="K10" s="285">
        <v>139701.57183015998</v>
      </c>
      <c r="L10" s="285">
        <v>9.2020000000000001E-3</v>
      </c>
      <c r="M10" s="285">
        <v>3703711.7119149403</v>
      </c>
      <c r="N10" s="230"/>
    </row>
    <row r="11" spans="1:14" ht="18" customHeight="1">
      <c r="A11" s="189"/>
      <c r="B11" s="232" t="s">
        <v>131</v>
      </c>
      <c r="C11" s="233">
        <v>391649.79579216801</v>
      </c>
      <c r="D11" s="233">
        <v>22359.249669625002</v>
      </c>
      <c r="E11" s="233">
        <v>65294.649205812006</v>
      </c>
      <c r="F11" s="233">
        <v>909707.16708896996</v>
      </c>
      <c r="G11" s="233">
        <v>19375.474899608998</v>
      </c>
      <c r="H11" s="233">
        <v>428184.00619951799</v>
      </c>
      <c r="I11" s="233">
        <v>315449.450400531</v>
      </c>
      <c r="J11" s="233">
        <v>1674384.9323643309</v>
      </c>
      <c r="K11" s="233">
        <v>180989.45947895202</v>
      </c>
      <c r="L11" s="234">
        <v>1.7496000000000001E-2</v>
      </c>
      <c r="M11" s="233">
        <v>4007394.2025955152</v>
      </c>
      <c r="N11" s="230"/>
    </row>
    <row r="12" spans="1:14" ht="18" customHeight="1">
      <c r="A12" s="189"/>
      <c r="B12" s="232" t="s">
        <v>132</v>
      </c>
      <c r="C12" s="233">
        <v>376825.03868164506</v>
      </c>
      <c r="D12" s="233">
        <v>22543.100276000001</v>
      </c>
      <c r="E12" s="233">
        <v>49339.116574054999</v>
      </c>
      <c r="F12" s="233">
        <v>527774.75168189988</v>
      </c>
      <c r="G12" s="233">
        <v>18652.227808</v>
      </c>
      <c r="H12" s="233">
        <v>561380.00721819606</v>
      </c>
      <c r="I12" s="233">
        <v>344951.63031592203</v>
      </c>
      <c r="J12" s="233">
        <v>1842446.6038329811</v>
      </c>
      <c r="K12" s="233">
        <v>155205.34130725899</v>
      </c>
      <c r="L12" s="234">
        <v>22.703911000000002</v>
      </c>
      <c r="M12" s="233">
        <v>3899140.5216069585</v>
      </c>
      <c r="N12" s="230"/>
    </row>
    <row r="13" spans="1:14" ht="18" customHeight="1">
      <c r="A13"/>
      <c r="B13" s="232" t="s">
        <v>133</v>
      </c>
      <c r="C13" s="233">
        <v>372287.32298970298</v>
      </c>
      <c r="D13" s="233">
        <v>22216.387122677999</v>
      </c>
      <c r="E13" s="233">
        <v>55927.991808550003</v>
      </c>
      <c r="F13" s="233">
        <v>848062.82991246902</v>
      </c>
      <c r="G13" s="233">
        <v>21404.911103810002</v>
      </c>
      <c r="H13" s="233">
        <v>573987.56306447601</v>
      </c>
      <c r="I13" s="233">
        <v>331537.42794283701</v>
      </c>
      <c r="J13" s="233">
        <v>2708986.8168112831</v>
      </c>
      <c r="K13" s="233">
        <v>415212.71688922297</v>
      </c>
      <c r="L13" s="234">
        <v>4.6587100000000001</v>
      </c>
      <c r="M13" s="233">
        <v>5349628.6263550296</v>
      </c>
      <c r="N13" s="230"/>
    </row>
    <row r="14" spans="1:14" ht="18" customHeight="1">
      <c r="A14" s="186">
        <v>2020</v>
      </c>
      <c r="B14" s="232" t="s">
        <v>130</v>
      </c>
      <c r="C14" s="233">
        <v>384814.85852100002</v>
      </c>
      <c r="D14" s="233">
        <v>9817.5535760000002</v>
      </c>
      <c r="E14" s="233">
        <v>43331.988598000004</v>
      </c>
      <c r="F14" s="233">
        <v>1164133.7997570001</v>
      </c>
      <c r="G14" s="233">
        <v>29072.691500000001</v>
      </c>
      <c r="H14" s="233">
        <v>394404.36410399998</v>
      </c>
      <c r="I14" s="233">
        <v>310574.68860699999</v>
      </c>
      <c r="J14" s="233">
        <v>1108233.2042630001</v>
      </c>
      <c r="K14" s="233">
        <v>132184.70450600001</v>
      </c>
      <c r="L14" s="234">
        <v>0</v>
      </c>
      <c r="M14" s="228">
        <v>3576567.8534320001</v>
      </c>
      <c r="N14" s="230"/>
    </row>
    <row r="15" spans="1:14" ht="18" customHeight="1">
      <c r="A15" s="189"/>
      <c r="B15" s="232" t="s">
        <v>131</v>
      </c>
      <c r="C15" s="233">
        <v>364894.983458</v>
      </c>
      <c r="D15" s="233">
        <v>15643.079643999999</v>
      </c>
      <c r="E15" s="233">
        <v>35197.062733999999</v>
      </c>
      <c r="F15" s="233">
        <v>294679.70487000002</v>
      </c>
      <c r="G15" s="233">
        <v>25855.04365</v>
      </c>
      <c r="H15" s="233">
        <v>439584.90006100002</v>
      </c>
      <c r="I15" s="233">
        <v>272672.06405400002</v>
      </c>
      <c r="J15" s="233">
        <v>883821.66169099999</v>
      </c>
      <c r="K15" s="233">
        <v>100883.396932</v>
      </c>
      <c r="L15" s="234">
        <v>0.18004200000000001</v>
      </c>
      <c r="M15" s="228">
        <v>2433232.0771359997</v>
      </c>
      <c r="N15" s="230"/>
    </row>
    <row r="16" spans="1:14" ht="18" customHeight="1">
      <c r="A16" s="189"/>
      <c r="B16" s="232" t="s">
        <v>132</v>
      </c>
      <c r="C16" s="233">
        <v>475505.51084399997</v>
      </c>
      <c r="D16" s="233">
        <v>14121.619177</v>
      </c>
      <c r="E16" s="233">
        <v>41953.195662999999</v>
      </c>
      <c r="F16" s="233">
        <v>664394.52300799999</v>
      </c>
      <c r="G16" s="233">
        <v>33483.953995000003</v>
      </c>
      <c r="H16" s="233">
        <v>511773.090761</v>
      </c>
      <c r="I16" s="233">
        <v>277284.40860299999</v>
      </c>
      <c r="J16" s="233">
        <v>1038020.453848</v>
      </c>
      <c r="K16" s="233">
        <v>128055.57392900001</v>
      </c>
      <c r="L16" s="234">
        <v>0.39917799999999998</v>
      </c>
      <c r="M16" s="228">
        <v>3184592.7290060003</v>
      </c>
      <c r="N16" s="230"/>
    </row>
    <row r="17" spans="1:14" ht="18" customHeight="1">
      <c r="A17" s="231"/>
      <c r="B17" s="231" t="s">
        <v>133</v>
      </c>
      <c r="C17" s="210">
        <v>459965.87624499999</v>
      </c>
      <c r="D17" s="210">
        <v>16566.159470999999</v>
      </c>
      <c r="E17" s="210">
        <v>40795.414649999999</v>
      </c>
      <c r="F17" s="210">
        <v>772566.91959499998</v>
      </c>
      <c r="G17" s="210">
        <v>31804.870402</v>
      </c>
      <c r="H17" s="210">
        <v>668009.37684299995</v>
      </c>
      <c r="I17" s="210">
        <v>261114.498766</v>
      </c>
      <c r="J17" s="210">
        <v>1127630.2506289999</v>
      </c>
      <c r="K17" s="210">
        <v>128097.781651</v>
      </c>
      <c r="L17" s="210">
        <v>0</v>
      </c>
      <c r="M17" s="228">
        <v>3506551.1482519996</v>
      </c>
      <c r="N17" s="196"/>
    </row>
    <row r="18" spans="1:14" ht="18" customHeight="1">
      <c r="A18" s="191">
        <v>2021</v>
      </c>
      <c r="B18" s="231" t="s">
        <v>130</v>
      </c>
      <c r="C18" s="210">
        <v>546637.09828899999</v>
      </c>
      <c r="D18" s="210">
        <v>15015.273631</v>
      </c>
      <c r="E18" s="210">
        <v>47949.635834000001</v>
      </c>
      <c r="F18" s="210">
        <v>1700307.8535289201</v>
      </c>
      <c r="G18" s="210">
        <v>45843.647381999996</v>
      </c>
      <c r="H18" s="210">
        <v>663089.37277499994</v>
      </c>
      <c r="I18" s="210">
        <v>339015.83065300004</v>
      </c>
      <c r="J18" s="210">
        <v>1287200.10604</v>
      </c>
      <c r="K18" s="210">
        <v>230128.85905000003</v>
      </c>
      <c r="L18" s="210">
        <v>0.17185800000000001</v>
      </c>
      <c r="M18" s="228">
        <v>4875187.8490409199</v>
      </c>
      <c r="N18" s="196"/>
    </row>
    <row r="19" spans="1:14" ht="18" customHeight="1">
      <c r="A19" s="191"/>
      <c r="B19" s="231" t="s">
        <v>131</v>
      </c>
      <c r="C19" s="210">
        <v>593545.70956999995</v>
      </c>
      <c r="D19" s="210">
        <v>19579.078702999999</v>
      </c>
      <c r="E19" s="210">
        <v>60286.358168999999</v>
      </c>
      <c r="F19" s="210">
        <v>1363118.8293340001</v>
      </c>
      <c r="G19" s="210">
        <v>34382.355043000003</v>
      </c>
      <c r="H19" s="210">
        <v>695671.54113200004</v>
      </c>
      <c r="I19" s="210">
        <v>434611.70868899999</v>
      </c>
      <c r="J19" s="210">
        <v>1344085.333452</v>
      </c>
      <c r="K19" s="210">
        <v>147052.96272499999</v>
      </c>
      <c r="L19" s="210">
        <v>0.44761099999999998</v>
      </c>
      <c r="M19" s="228">
        <v>4692334.3244279996</v>
      </c>
      <c r="N19" s="196"/>
    </row>
    <row r="20" spans="1:14" ht="18" customHeight="1">
      <c r="A20" s="191"/>
      <c r="B20" s="231" t="s">
        <v>132</v>
      </c>
      <c r="C20" s="210">
        <v>715592.69314400002</v>
      </c>
      <c r="D20" s="210">
        <v>21067.388233000001</v>
      </c>
      <c r="E20" s="210">
        <v>64015.130157000007</v>
      </c>
      <c r="F20" s="210">
        <v>1696318.263185</v>
      </c>
      <c r="G20" s="210">
        <v>43485.946682000002</v>
      </c>
      <c r="H20" s="210">
        <v>732955.458843</v>
      </c>
      <c r="I20" s="210">
        <v>412865.61897700001</v>
      </c>
      <c r="J20" s="210">
        <v>1454237.7049440001</v>
      </c>
      <c r="K20" s="210">
        <v>195322.99301899999</v>
      </c>
      <c r="L20" s="210">
        <v>0.106321</v>
      </c>
      <c r="M20" s="228">
        <v>5335861.3035049997</v>
      </c>
      <c r="N20" s="196"/>
    </row>
    <row r="21" spans="1:14" ht="18" customHeight="1">
      <c r="A21" s="191"/>
      <c r="B21" s="231" t="s">
        <v>133</v>
      </c>
      <c r="C21" s="210">
        <v>798513.07681700005</v>
      </c>
      <c r="D21" s="210">
        <v>23755.395751</v>
      </c>
      <c r="E21" s="210">
        <v>69612.413264000003</v>
      </c>
      <c r="F21" s="210">
        <v>1700134.344304</v>
      </c>
      <c r="G21" s="210">
        <v>93587.263822000008</v>
      </c>
      <c r="H21" s="210">
        <v>773671.64772200002</v>
      </c>
      <c r="I21" s="210">
        <v>574390.21186699998</v>
      </c>
      <c r="J21" s="210">
        <v>1639659.6496320001</v>
      </c>
      <c r="K21" s="210">
        <v>267243.95433799998</v>
      </c>
      <c r="L21" s="210">
        <v>13.517971000000001</v>
      </c>
      <c r="M21" s="228">
        <v>5940581.4754880005</v>
      </c>
      <c r="N21" s="196"/>
    </row>
    <row r="22" spans="1:14" ht="18" customHeight="1">
      <c r="A22" s="191">
        <v>2022</v>
      </c>
      <c r="B22" s="231" t="s">
        <v>130</v>
      </c>
      <c r="C22" s="210">
        <v>636931.08936600003</v>
      </c>
      <c r="D22" s="210">
        <v>28249.851449000002</v>
      </c>
      <c r="E22" s="210">
        <v>83276.358070999995</v>
      </c>
      <c r="F22" s="210">
        <v>3503055.8141035419</v>
      </c>
      <c r="G22" s="210">
        <v>27080.591846000003</v>
      </c>
      <c r="H22" s="210">
        <v>812889.61637800001</v>
      </c>
      <c r="I22" s="210">
        <v>470713.45033000002</v>
      </c>
      <c r="J22" s="210">
        <v>1654963.6673079999</v>
      </c>
      <c r="K22" s="210">
        <v>278492.261941</v>
      </c>
      <c r="L22" s="210">
        <v>20.818759</v>
      </c>
      <c r="M22" s="210">
        <v>5900825.8544288399</v>
      </c>
      <c r="N22" s="196"/>
    </row>
    <row r="23" spans="1:14" ht="18" customHeight="1">
      <c r="A23" s="189"/>
      <c r="B23" s="231" t="s">
        <v>131</v>
      </c>
      <c r="C23" s="210">
        <v>686474.62874900014</v>
      </c>
      <c r="D23" s="210">
        <v>33522.007590000001</v>
      </c>
      <c r="E23" s="210">
        <v>77622.965341000003</v>
      </c>
      <c r="F23" s="210">
        <v>2440501.2011752175</v>
      </c>
      <c r="G23" s="210">
        <v>28126.487307999996</v>
      </c>
      <c r="H23" s="210">
        <v>940561.985445</v>
      </c>
      <c r="I23" s="210">
        <v>466079.26318900002</v>
      </c>
      <c r="J23" s="210">
        <v>1468936.0479270001</v>
      </c>
      <c r="K23" s="210">
        <v>246688.494168</v>
      </c>
      <c r="L23" s="210">
        <v>1.08694</v>
      </c>
      <c r="M23" s="210">
        <v>5434945.3394980002</v>
      </c>
      <c r="N23" s="196"/>
    </row>
    <row r="24" spans="1:14" ht="18" customHeight="1">
      <c r="A24" s="189"/>
      <c r="B24" s="231" t="s">
        <v>132</v>
      </c>
      <c r="C24" s="210">
        <v>694313.44545700005</v>
      </c>
      <c r="D24" s="210">
        <v>24884.215791000002</v>
      </c>
      <c r="E24" s="210">
        <v>91852.903250000003</v>
      </c>
      <c r="F24" s="210">
        <v>2302615.6300659943</v>
      </c>
      <c r="G24" s="210">
        <v>41575.941544999994</v>
      </c>
      <c r="H24" s="210">
        <v>833199.61057699996</v>
      </c>
      <c r="I24" s="210">
        <v>531427.23541299999</v>
      </c>
      <c r="J24" s="210">
        <v>1523038.696825</v>
      </c>
      <c r="K24" s="210">
        <v>300581.93473500002</v>
      </c>
      <c r="L24" s="210">
        <v>42.162897000000001</v>
      </c>
      <c r="M24" s="228">
        <v>6343531.7765559945</v>
      </c>
      <c r="N24" s="196"/>
    </row>
    <row r="25" spans="1:14" ht="18" customHeight="1">
      <c r="A25" s="189"/>
      <c r="B25" s="231" t="s">
        <v>133</v>
      </c>
      <c r="C25" s="210">
        <v>609264.27243300003</v>
      </c>
      <c r="D25" s="210">
        <v>26314.781039000001</v>
      </c>
      <c r="E25" s="210">
        <v>71546.104357000004</v>
      </c>
      <c r="F25" s="210">
        <v>1877871.5199417849</v>
      </c>
      <c r="G25" s="210">
        <v>67369.695533000006</v>
      </c>
      <c r="H25" s="210">
        <v>694679.36972700001</v>
      </c>
      <c r="I25" s="210">
        <v>461168.85138199996</v>
      </c>
      <c r="J25" s="210">
        <v>1283943.35873</v>
      </c>
      <c r="K25" s="210">
        <v>270564.92443600006</v>
      </c>
      <c r="L25" s="210">
        <v>105.06794900000001</v>
      </c>
      <c r="M25" s="210">
        <v>5362827.9455277845</v>
      </c>
      <c r="N25" s="196"/>
    </row>
    <row r="26" spans="1:14" ht="18" customHeight="1">
      <c r="A26" s="189">
        <v>2023</v>
      </c>
      <c r="B26" s="373" t="s">
        <v>130</v>
      </c>
      <c r="C26" s="373">
        <v>675216.15662700008</v>
      </c>
      <c r="D26" s="373">
        <v>27938.687419000002</v>
      </c>
      <c r="E26" s="373">
        <v>83628.989772999994</v>
      </c>
      <c r="F26" s="373">
        <v>2999173.4812051631</v>
      </c>
      <c r="G26" s="373">
        <v>44499.998137000002</v>
      </c>
      <c r="H26" s="373">
        <v>630980.52734199993</v>
      </c>
      <c r="I26" s="373">
        <v>394576.88425499998</v>
      </c>
      <c r="J26" s="373">
        <v>1266742.3207359998</v>
      </c>
      <c r="K26" s="373">
        <v>343325.39750900003</v>
      </c>
      <c r="L26" s="373">
        <v>19.941670000000002</v>
      </c>
      <c r="M26" s="373">
        <v>6466102.3846731633</v>
      </c>
      <c r="N26" s="196"/>
    </row>
    <row r="27" spans="1:14" ht="18" customHeight="1">
      <c r="A27" s="189"/>
      <c r="B27" s="373" t="s">
        <v>131</v>
      </c>
      <c r="C27" s="373">
        <v>662382.69283999992</v>
      </c>
      <c r="D27" s="373">
        <v>22626.011944000002</v>
      </c>
      <c r="E27" s="373">
        <v>71917.232262000005</v>
      </c>
      <c r="F27" s="373">
        <v>2227122.845780856</v>
      </c>
      <c r="G27" s="373">
        <v>59332.905515000006</v>
      </c>
      <c r="H27" s="373">
        <v>648796.179779</v>
      </c>
      <c r="I27" s="373">
        <v>434010.34870900004</v>
      </c>
      <c r="J27" s="373">
        <v>1985449.2030800001</v>
      </c>
      <c r="K27" s="373">
        <v>190311.33579799999</v>
      </c>
      <c r="L27" s="373">
        <v>0</v>
      </c>
      <c r="M27" s="373">
        <v>6301948.7557078563</v>
      </c>
      <c r="N27" s="196"/>
    </row>
    <row r="28" spans="1:14" ht="18" customHeight="1">
      <c r="A28" s="189"/>
      <c r="B28" s="373" t="s">
        <v>132</v>
      </c>
      <c r="C28" s="373">
        <v>1040065.768422</v>
      </c>
      <c r="D28" s="373">
        <v>31842.238137</v>
      </c>
      <c r="E28" s="373">
        <v>127899.46610699999</v>
      </c>
      <c r="F28" s="373">
        <v>3435233.2234810162</v>
      </c>
      <c r="G28" s="373">
        <v>64441.100680999996</v>
      </c>
      <c r="H28" s="373">
        <v>1070199.767954</v>
      </c>
      <c r="I28" s="373">
        <v>696252.13222200004</v>
      </c>
      <c r="J28" s="373">
        <v>2309890.9914349997</v>
      </c>
      <c r="K28" s="373">
        <v>265412.36352899997</v>
      </c>
      <c r="L28" s="373">
        <v>4.7439000000000002E-2</v>
      </c>
      <c r="M28" s="373">
        <v>9041237.0994070154</v>
      </c>
      <c r="N28" s="196"/>
    </row>
    <row r="29" spans="1:14" ht="18" customHeight="1">
      <c r="A29" s="189"/>
      <c r="B29" s="373" t="s">
        <v>133</v>
      </c>
      <c r="C29" s="373">
        <v>1130376.6153189999</v>
      </c>
      <c r="D29" s="373">
        <v>44869.809856</v>
      </c>
      <c r="E29" s="373">
        <v>133108.856653</v>
      </c>
      <c r="F29" s="373">
        <v>3342590.8875285881</v>
      </c>
      <c r="G29" s="373">
        <v>64396.881378000005</v>
      </c>
      <c r="H29" s="373">
        <v>1104476.9980540001</v>
      </c>
      <c r="I29" s="373">
        <v>749562.357571</v>
      </c>
      <c r="J29" s="373">
        <v>7272666.6538789999</v>
      </c>
      <c r="K29" s="373">
        <v>266279.36067899998</v>
      </c>
      <c r="L29" s="373">
        <v>2.6469329999999998</v>
      </c>
      <c r="M29" s="373">
        <v>14108331.067850588</v>
      </c>
      <c r="N29" s="196"/>
    </row>
    <row r="30" spans="1:14">
      <c r="A30" s="189">
        <v>2019</v>
      </c>
      <c r="B30" s="215" t="s">
        <v>134</v>
      </c>
      <c r="C30" s="210">
        <v>108165.22049457001</v>
      </c>
      <c r="D30" s="210">
        <v>10766.477283</v>
      </c>
      <c r="E30" s="210">
        <v>21388.35720101</v>
      </c>
      <c r="F30" s="210">
        <v>164397.76310799</v>
      </c>
      <c r="G30" s="210">
        <v>5428.1813949999996</v>
      </c>
      <c r="H30" s="210">
        <v>137976.44342304999</v>
      </c>
      <c r="I30" s="210">
        <v>634203.63448558992</v>
      </c>
      <c r="J30" s="210">
        <v>632827.94469995995</v>
      </c>
      <c r="K30" s="210">
        <v>57119.496984589998</v>
      </c>
      <c r="L30" s="210">
        <v>0</v>
      </c>
      <c r="M30" s="194">
        <v>1772273.5190747601</v>
      </c>
    </row>
    <row r="31" spans="1:14">
      <c r="A31" s="186"/>
      <c r="B31" s="215" t="s">
        <v>135</v>
      </c>
      <c r="C31" s="210">
        <v>102325.52552929</v>
      </c>
      <c r="D31" s="210">
        <v>8284.2643050000006</v>
      </c>
      <c r="E31" s="210">
        <v>22113.555141279998</v>
      </c>
      <c r="F31" s="210">
        <v>120863.66849062</v>
      </c>
      <c r="G31" s="210">
        <v>10225.936771999999</v>
      </c>
      <c r="H31" s="210">
        <v>114688.44326263999</v>
      </c>
      <c r="I31" s="210">
        <v>96037.91526414</v>
      </c>
      <c r="J31" s="210">
        <v>415132.99793355999</v>
      </c>
      <c r="K31" s="210">
        <v>39803.63587813</v>
      </c>
      <c r="L31" s="210">
        <v>0</v>
      </c>
      <c r="M31" s="194">
        <v>929475.94257665996</v>
      </c>
    </row>
    <row r="32" spans="1:14">
      <c r="A32" s="186"/>
      <c r="B32" s="215" t="s">
        <v>136</v>
      </c>
      <c r="C32" s="210">
        <v>142483.17814379002</v>
      </c>
      <c r="D32" s="210">
        <v>12224.902116969999</v>
      </c>
      <c r="E32" s="210">
        <v>18910.118304349999</v>
      </c>
      <c r="F32" s="210">
        <v>60901.907943599996</v>
      </c>
      <c r="G32" s="210">
        <v>4972.8500839999997</v>
      </c>
      <c r="H32" s="210">
        <v>150708.30672475</v>
      </c>
      <c r="I32" s="210">
        <v>111062.31907875999</v>
      </c>
      <c r="J32" s="210">
        <v>457920.21969786001</v>
      </c>
      <c r="K32" s="210">
        <v>42778.438967440001</v>
      </c>
      <c r="L32" s="210">
        <v>9.2020000000000001E-3</v>
      </c>
      <c r="M32" s="194">
        <v>1001962.2502635201</v>
      </c>
    </row>
    <row r="33" spans="1:14">
      <c r="A33" s="186"/>
      <c r="B33" s="215" t="s">
        <v>137</v>
      </c>
      <c r="C33" s="210">
        <v>127085.38262525</v>
      </c>
      <c r="D33" s="210">
        <v>7546.3945183100004</v>
      </c>
      <c r="E33" s="210">
        <v>23813.324843939998</v>
      </c>
      <c r="F33" s="210">
        <v>398388.09509636997</v>
      </c>
      <c r="G33" s="210">
        <v>7915.5515520899999</v>
      </c>
      <c r="H33" s="210">
        <v>133163.68787716998</v>
      </c>
      <c r="I33" s="210">
        <v>117590.90669608999</v>
      </c>
      <c r="J33" s="210">
        <v>560459.91656296991</v>
      </c>
      <c r="K33" s="210">
        <v>41961.285975860003</v>
      </c>
      <c r="L33" s="210">
        <v>1.7496000000000001E-2</v>
      </c>
      <c r="M33" s="194">
        <v>1417924.5632440499</v>
      </c>
    </row>
    <row r="34" spans="1:14">
      <c r="A34" s="186"/>
      <c r="B34" s="215" t="s">
        <v>138</v>
      </c>
      <c r="C34" s="210">
        <v>129660.87174417501</v>
      </c>
      <c r="D34" s="210">
        <v>8386.9496978799998</v>
      </c>
      <c r="E34" s="210">
        <v>22422.169654985002</v>
      </c>
      <c r="F34" s="210">
        <v>463029.9860877</v>
      </c>
      <c r="G34" s="210">
        <v>2427.1243146849997</v>
      </c>
      <c r="H34" s="210">
        <v>149711.53745793601</v>
      </c>
      <c r="I34" s="210">
        <v>91519.145479172003</v>
      </c>
      <c r="J34" s="210">
        <v>586380.60926953005</v>
      </c>
      <c r="K34" s="210">
        <v>93496.255932196</v>
      </c>
      <c r="L34" s="210">
        <v>0</v>
      </c>
      <c r="M34" s="194">
        <v>1547034.6496382591</v>
      </c>
    </row>
    <row r="35" spans="1:14">
      <c r="A35" s="186"/>
      <c r="B35" s="215" t="s">
        <v>139</v>
      </c>
      <c r="C35" s="210">
        <v>134903.541422743</v>
      </c>
      <c r="D35" s="210">
        <v>6425.9054534350007</v>
      </c>
      <c r="E35" s="210">
        <v>19059.154706887002</v>
      </c>
      <c r="F35" s="210">
        <v>48289.085904899999</v>
      </c>
      <c r="G35" s="210">
        <v>9032.7990328340002</v>
      </c>
      <c r="H35" s="210">
        <v>145308.78086441199</v>
      </c>
      <c r="I35" s="210">
        <v>106339.398225269</v>
      </c>
      <c r="J35" s="210">
        <v>527544.40653183102</v>
      </c>
      <c r="K35" s="210">
        <v>45531.917570896003</v>
      </c>
      <c r="L35" s="210">
        <v>0</v>
      </c>
      <c r="M35" s="194">
        <v>1042434.9897132069</v>
      </c>
    </row>
    <row r="36" spans="1:14">
      <c r="A36" s="186"/>
      <c r="B36" s="215" t="s">
        <v>140</v>
      </c>
      <c r="C36" s="210">
        <v>132744.86467331901</v>
      </c>
      <c r="D36" s="210">
        <v>8359.3930180000007</v>
      </c>
      <c r="E36" s="210">
        <v>17285.601381508997</v>
      </c>
      <c r="F36" s="210">
        <v>210304.5604623</v>
      </c>
      <c r="G36" s="210">
        <v>5296.4148260000002</v>
      </c>
      <c r="H36" s="210">
        <v>199134.896952148</v>
      </c>
      <c r="I36" s="210">
        <v>112574.542326669</v>
      </c>
      <c r="J36" s="210">
        <v>668645.05721409095</v>
      </c>
      <c r="K36" s="210">
        <v>48874.130540678998</v>
      </c>
      <c r="L36" s="210">
        <v>0</v>
      </c>
      <c r="M36" s="194">
        <v>1403219.4613947149</v>
      </c>
    </row>
    <row r="37" spans="1:14">
      <c r="A37" s="186"/>
      <c r="B37" s="215" t="s">
        <v>141</v>
      </c>
      <c r="C37" s="210">
        <v>108964.562263183</v>
      </c>
      <c r="D37" s="210">
        <v>6297.1068500000001</v>
      </c>
      <c r="E37" s="210">
        <v>13629.754661174</v>
      </c>
      <c r="F37" s="210">
        <v>275053.60314999998</v>
      </c>
      <c r="G37" s="210">
        <v>6781.2159979999997</v>
      </c>
      <c r="H37" s="210">
        <v>169867.18468724799</v>
      </c>
      <c r="I37" s="210">
        <v>118012.897203866</v>
      </c>
      <c r="J37" s="210">
        <v>606312.28667126596</v>
      </c>
      <c r="K37" s="210">
        <v>51166.631684102998</v>
      </c>
      <c r="L37" s="210">
        <v>22.703911000000002</v>
      </c>
      <c r="M37" s="194">
        <v>1356107.9470798401</v>
      </c>
    </row>
    <row r="38" spans="1:14">
      <c r="A38" s="186"/>
      <c r="B38" s="215" t="s">
        <v>142</v>
      </c>
      <c r="C38" s="210">
        <v>135115.61174514302</v>
      </c>
      <c r="D38" s="210">
        <v>7886.6004080000002</v>
      </c>
      <c r="E38" s="210">
        <v>18423.760531372001</v>
      </c>
      <c r="F38" s="210">
        <v>42416.588069599995</v>
      </c>
      <c r="G38" s="210">
        <v>6574.5969839999998</v>
      </c>
      <c r="H38" s="210">
        <v>192377.9255788</v>
      </c>
      <c r="I38" s="210">
        <v>114364.19078538699</v>
      </c>
      <c r="J38" s="210">
        <v>567489.25994762406</v>
      </c>
      <c r="K38" s="210">
        <v>55164.579082476994</v>
      </c>
      <c r="L38" s="210">
        <v>0</v>
      </c>
      <c r="M38" s="194">
        <v>1139813.113132403</v>
      </c>
    </row>
    <row r="39" spans="1:14">
      <c r="A39" s="186"/>
      <c r="B39" s="215" t="s">
        <v>143</v>
      </c>
      <c r="C39" s="210">
        <v>137739.623941914</v>
      </c>
      <c r="D39" s="210">
        <v>7912.1225979540004</v>
      </c>
      <c r="E39" s="210">
        <v>21579.464365422999</v>
      </c>
      <c r="F39" s="210">
        <v>450104.311524119</v>
      </c>
      <c r="G39" s="210">
        <v>4520.5138651000007</v>
      </c>
      <c r="H39" s="210">
        <v>208945.58381375001</v>
      </c>
      <c r="I39" s="210">
        <v>105686.20848693201</v>
      </c>
      <c r="J39" s="210">
        <v>1531149.731651722</v>
      </c>
      <c r="K39" s="210">
        <v>51049.006247664998</v>
      </c>
      <c r="L39" s="210">
        <v>0</v>
      </c>
      <c r="M39" s="194">
        <v>2518686.566494579</v>
      </c>
    </row>
    <row r="40" spans="1:14">
      <c r="A40" s="186"/>
      <c r="B40" s="215" t="s">
        <v>144</v>
      </c>
      <c r="C40" s="210">
        <v>116120.96684506899</v>
      </c>
      <c r="D40" s="210">
        <v>7634.8024038869999</v>
      </c>
      <c r="E40" s="210">
        <v>14921.439075893999</v>
      </c>
      <c r="F40" s="210">
        <v>324269.84299996996</v>
      </c>
      <c r="G40" s="210">
        <v>9974.8311075400015</v>
      </c>
      <c r="H40" s="210">
        <v>235598.91689274501</v>
      </c>
      <c r="I40" s="210">
        <v>137933.61297329902</v>
      </c>
      <c r="J40" s="210">
        <v>539966.67239417695</v>
      </c>
      <c r="K40" s="210">
        <v>48171.716445195998</v>
      </c>
      <c r="L40" s="210">
        <v>1.3098879999999999</v>
      </c>
      <c r="M40" s="194">
        <v>1434594.1110257769</v>
      </c>
    </row>
    <row r="41" spans="1:14">
      <c r="A41" s="186"/>
      <c r="B41" s="215" t="s">
        <v>145</v>
      </c>
      <c r="C41" s="210">
        <v>118426.73220272</v>
      </c>
      <c r="D41" s="210">
        <v>6669.4621208369999</v>
      </c>
      <c r="E41" s="210">
        <v>19427.088367233002</v>
      </c>
      <c r="F41" s="210">
        <v>73688.675388380012</v>
      </c>
      <c r="G41" s="210">
        <v>6909.5661311700005</v>
      </c>
      <c r="H41" s="210">
        <v>129443.06235798101</v>
      </c>
      <c r="I41" s="210">
        <v>87917.606482606003</v>
      </c>
      <c r="J41" s="210">
        <v>637870.41276538407</v>
      </c>
      <c r="K41" s="210">
        <v>315991.99419636198</v>
      </c>
      <c r="L41" s="210">
        <v>3.3488220000000002</v>
      </c>
      <c r="M41" s="194">
        <v>1396347.948834673</v>
      </c>
    </row>
    <row r="42" spans="1:14">
      <c r="A42" s="186">
        <v>2020</v>
      </c>
      <c r="B42" s="227" t="s">
        <v>134</v>
      </c>
      <c r="C42" s="228">
        <v>131713.808448</v>
      </c>
      <c r="D42" s="228">
        <v>5045.6028150000002</v>
      </c>
      <c r="E42" s="228">
        <v>18728.085072999998</v>
      </c>
      <c r="F42" s="228">
        <v>385041.60264599998</v>
      </c>
      <c r="G42" s="228">
        <v>9426.7518490000002</v>
      </c>
      <c r="H42" s="228">
        <v>122822.39704500001</v>
      </c>
      <c r="I42" s="228">
        <v>114974.04888</v>
      </c>
      <c r="J42" s="228">
        <v>415804.34852699999</v>
      </c>
      <c r="K42" s="228">
        <v>39761.24757</v>
      </c>
      <c r="L42" s="229">
        <v>0</v>
      </c>
      <c r="M42" s="228">
        <v>1243317.892853</v>
      </c>
      <c r="N42" s="230"/>
    </row>
    <row r="43" spans="1:14">
      <c r="A43" s="186"/>
      <c r="B43" s="227" t="s">
        <v>135</v>
      </c>
      <c r="C43" s="228">
        <v>111782.21071699999</v>
      </c>
      <c r="D43" s="228">
        <v>2683.7377449999999</v>
      </c>
      <c r="E43" s="228">
        <v>11475.636767</v>
      </c>
      <c r="F43" s="228">
        <v>376925.351669</v>
      </c>
      <c r="G43" s="228">
        <v>11928.095477999999</v>
      </c>
      <c r="H43" s="228">
        <v>125657.751955</v>
      </c>
      <c r="I43" s="228">
        <v>100454.238197</v>
      </c>
      <c r="J43" s="228">
        <v>332293.43117499998</v>
      </c>
      <c r="K43" s="228">
        <v>31146.849622000002</v>
      </c>
      <c r="L43" s="229">
        <v>0</v>
      </c>
      <c r="M43" s="228">
        <v>1104347.303325</v>
      </c>
      <c r="N43" s="230"/>
    </row>
    <row r="44" spans="1:14">
      <c r="A44" s="186"/>
      <c r="B44" s="227" t="s">
        <v>136</v>
      </c>
      <c r="C44" s="228">
        <v>141318.83935600001</v>
      </c>
      <c r="D44" s="228">
        <v>2088.2130160000002</v>
      </c>
      <c r="E44" s="228">
        <v>13128.266758</v>
      </c>
      <c r="F44" s="228">
        <v>402166.84544200002</v>
      </c>
      <c r="G44" s="228">
        <v>7717.8441730000004</v>
      </c>
      <c r="H44" s="228">
        <v>145924.215104</v>
      </c>
      <c r="I44" s="228">
        <v>95146.401530000003</v>
      </c>
      <c r="J44" s="228">
        <v>360135.42456100002</v>
      </c>
      <c r="K44" s="228">
        <v>61276.607314000001</v>
      </c>
      <c r="L44" s="229">
        <v>0</v>
      </c>
      <c r="M44" s="228">
        <v>1228902.657254</v>
      </c>
      <c r="N44" s="230"/>
    </row>
    <row r="45" spans="1:14">
      <c r="A45" s="186"/>
      <c r="B45" s="227" t="s">
        <v>137</v>
      </c>
      <c r="C45" s="228">
        <v>126911.279454</v>
      </c>
      <c r="D45" s="228">
        <v>3807.034146</v>
      </c>
      <c r="E45" s="228">
        <v>11201.347820000001</v>
      </c>
      <c r="F45" s="228">
        <v>72403.708119999996</v>
      </c>
      <c r="G45" s="228">
        <v>13401.297171</v>
      </c>
      <c r="H45" s="228">
        <v>126132.409485</v>
      </c>
      <c r="I45" s="228">
        <v>84839.200167000003</v>
      </c>
      <c r="J45" s="228">
        <v>271368.73016899999</v>
      </c>
      <c r="K45" s="228">
        <v>25105.930230999998</v>
      </c>
      <c r="L45" s="229">
        <v>0</v>
      </c>
      <c r="M45" s="228">
        <v>735170.93676299998</v>
      </c>
      <c r="N45" s="230"/>
    </row>
    <row r="46" spans="1:14">
      <c r="A46" s="186"/>
      <c r="B46" s="227" t="s">
        <v>138</v>
      </c>
      <c r="C46" s="228">
        <v>111560.23899699999</v>
      </c>
      <c r="D46" s="228">
        <v>5460.9734129999997</v>
      </c>
      <c r="E46" s="228">
        <v>12089.388225999999</v>
      </c>
      <c r="F46" s="228">
        <v>86542.029416999998</v>
      </c>
      <c r="G46" s="228">
        <v>5717.764134</v>
      </c>
      <c r="H46" s="228">
        <v>147191.027198</v>
      </c>
      <c r="I46" s="228">
        <v>84733.755514999997</v>
      </c>
      <c r="J46" s="228">
        <v>261193.22081100001</v>
      </c>
      <c r="K46" s="228">
        <v>34717.401779</v>
      </c>
      <c r="L46" s="229">
        <v>0</v>
      </c>
      <c r="M46" s="228">
        <v>749205.79948999989</v>
      </c>
      <c r="N46" s="230"/>
    </row>
    <row r="47" spans="1:14">
      <c r="A47" s="186"/>
      <c r="B47" s="227" t="s">
        <v>139</v>
      </c>
      <c r="C47" s="228">
        <v>126423.46500700001</v>
      </c>
      <c r="D47" s="228">
        <v>6375.0720849999998</v>
      </c>
      <c r="E47" s="228">
        <v>11906.326687999999</v>
      </c>
      <c r="F47" s="228">
        <v>135733.96733300001</v>
      </c>
      <c r="G47" s="228">
        <v>6735.9823450000004</v>
      </c>
      <c r="H47" s="228">
        <v>166261.46337799999</v>
      </c>
      <c r="I47" s="228">
        <v>103099.108372</v>
      </c>
      <c r="J47" s="228">
        <v>351259.71071100002</v>
      </c>
      <c r="K47" s="228">
        <v>41060.064921999998</v>
      </c>
      <c r="L47" s="229">
        <v>0.18004200000000001</v>
      </c>
      <c r="M47" s="228">
        <v>948855.34088300017</v>
      </c>
      <c r="N47" s="230"/>
    </row>
    <row r="48" spans="1:14">
      <c r="A48" s="186"/>
      <c r="B48" s="227" t="s">
        <v>140</v>
      </c>
      <c r="C48" s="228">
        <v>152199.88406700001</v>
      </c>
      <c r="D48" s="228">
        <v>2728.3728959999999</v>
      </c>
      <c r="E48" s="228">
        <v>14526.235720999999</v>
      </c>
      <c r="F48" s="228">
        <v>229802.324421</v>
      </c>
      <c r="G48" s="228">
        <v>12009.249186999999</v>
      </c>
      <c r="H48" s="228">
        <v>159468.705949</v>
      </c>
      <c r="I48" s="228">
        <v>90658.078057000006</v>
      </c>
      <c r="J48" s="228">
        <v>312744.41564399999</v>
      </c>
      <c r="K48" s="228">
        <v>36744.740016999996</v>
      </c>
      <c r="L48" s="229">
        <v>0.23577600000000001</v>
      </c>
      <c r="M48" s="228">
        <v>1010882.241735</v>
      </c>
      <c r="N48" s="230"/>
    </row>
    <row r="49" spans="1:14">
      <c r="A49" s="186"/>
      <c r="B49" s="227" t="s">
        <v>141</v>
      </c>
      <c r="C49" s="228">
        <v>162291.46814000001</v>
      </c>
      <c r="D49" s="228">
        <v>5565.8979840000002</v>
      </c>
      <c r="E49" s="228">
        <v>14250.462829</v>
      </c>
      <c r="F49" s="228">
        <v>262169.83894099999</v>
      </c>
      <c r="G49" s="228">
        <v>9746.7357410000004</v>
      </c>
      <c r="H49" s="228">
        <v>179702.49551199999</v>
      </c>
      <c r="I49" s="228">
        <v>90701.291742000001</v>
      </c>
      <c r="J49" s="228">
        <v>354751.58985599998</v>
      </c>
      <c r="K49" s="228">
        <v>47114.690187</v>
      </c>
      <c r="L49" s="229">
        <v>0.16340199999999999</v>
      </c>
      <c r="M49" s="228">
        <v>1126294.6343339998</v>
      </c>
      <c r="N49" s="230"/>
    </row>
    <row r="50" spans="1:14">
      <c r="A50" s="186"/>
      <c r="B50" s="227" t="s">
        <v>142</v>
      </c>
      <c r="C50" s="228">
        <v>161014.15863699999</v>
      </c>
      <c r="D50" s="228">
        <v>5827.3482969999995</v>
      </c>
      <c r="E50" s="228">
        <v>13176.497112999999</v>
      </c>
      <c r="F50" s="228">
        <v>172422.359646</v>
      </c>
      <c r="G50" s="228">
        <v>11727.969067</v>
      </c>
      <c r="H50" s="228">
        <v>172601.88930000001</v>
      </c>
      <c r="I50" s="228">
        <v>95925.038803999996</v>
      </c>
      <c r="J50" s="228">
        <v>370524.44834800001</v>
      </c>
      <c r="K50" s="228">
        <v>44196.143725000002</v>
      </c>
      <c r="L50" s="229">
        <v>0</v>
      </c>
      <c r="M50" s="228">
        <v>1047415.852937</v>
      </c>
      <c r="N50" s="230"/>
    </row>
    <row r="51" spans="1:14">
      <c r="A51" s="186"/>
      <c r="B51" s="227" t="s">
        <v>143</v>
      </c>
      <c r="C51" s="208">
        <v>127843.191022</v>
      </c>
      <c r="D51" s="208">
        <v>4277.531489</v>
      </c>
      <c r="E51" s="208">
        <v>13688.61594</v>
      </c>
      <c r="F51" s="208">
        <v>492907.21181299997</v>
      </c>
      <c r="G51" s="208">
        <v>5704.6596399999999</v>
      </c>
      <c r="H51" s="208">
        <v>126894.028905</v>
      </c>
      <c r="I51" s="208">
        <v>70684.792904999995</v>
      </c>
      <c r="J51" s="208">
        <v>310336.671447</v>
      </c>
      <c r="K51" s="208">
        <v>32804.245691999997</v>
      </c>
      <c r="L51" s="229">
        <v>0</v>
      </c>
      <c r="M51" s="228">
        <v>1185140.9488529998</v>
      </c>
      <c r="N51" s="230"/>
    </row>
    <row r="52" spans="1:14">
      <c r="A52" s="186"/>
      <c r="B52" s="227" t="s">
        <v>144</v>
      </c>
      <c r="C52" s="208">
        <v>173640.957566</v>
      </c>
      <c r="D52" s="208">
        <v>6277.2148420000003</v>
      </c>
      <c r="E52" s="208">
        <v>12009.877151000001</v>
      </c>
      <c r="F52" s="208">
        <v>213569.576156</v>
      </c>
      <c r="G52" s="208">
        <v>17759.452978000001</v>
      </c>
      <c r="H52" s="208">
        <v>347664.78388499998</v>
      </c>
      <c r="I52" s="208">
        <v>99064.824737000003</v>
      </c>
      <c r="J52" s="208">
        <v>428495.95745500003</v>
      </c>
      <c r="K52" s="208">
        <v>41337.062764000002</v>
      </c>
      <c r="L52" s="229">
        <v>0</v>
      </c>
      <c r="M52" s="228">
        <v>1339819.707534</v>
      </c>
      <c r="N52" s="230"/>
    </row>
    <row r="53" spans="1:14">
      <c r="A53" s="186"/>
      <c r="B53" s="227" t="s">
        <v>145</v>
      </c>
      <c r="C53" s="208">
        <v>158481.72765700001</v>
      </c>
      <c r="D53" s="208">
        <v>6011.4131399999997</v>
      </c>
      <c r="E53" s="208">
        <v>15096.921559</v>
      </c>
      <c r="F53" s="208">
        <v>66090.131626000002</v>
      </c>
      <c r="G53" s="208">
        <v>8340.7577839999994</v>
      </c>
      <c r="H53" s="208">
        <v>193450.56405300001</v>
      </c>
      <c r="I53" s="208">
        <v>91364.881124000007</v>
      </c>
      <c r="J53" s="208">
        <v>388797.62172699999</v>
      </c>
      <c r="K53" s="208">
        <v>53956.473194999999</v>
      </c>
      <c r="L53" s="229">
        <v>0</v>
      </c>
      <c r="M53" s="228">
        <v>981590.49186499987</v>
      </c>
      <c r="N53" s="230"/>
    </row>
    <row r="54" spans="1:14">
      <c r="A54" s="189">
        <v>2021</v>
      </c>
      <c r="B54" s="227" t="s">
        <v>134</v>
      </c>
      <c r="C54" s="228">
        <v>163892.13026000001</v>
      </c>
      <c r="D54" s="228">
        <v>5578.6468199999999</v>
      </c>
      <c r="E54" s="228">
        <v>17648.020466999998</v>
      </c>
      <c r="F54" s="228">
        <v>382878.97464899998</v>
      </c>
      <c r="G54" s="228">
        <v>25778.308455999999</v>
      </c>
      <c r="H54" s="228">
        <v>162410.84406</v>
      </c>
      <c r="I54" s="228">
        <v>81734.409771000006</v>
      </c>
      <c r="J54" s="228">
        <v>396828.12565900001</v>
      </c>
      <c r="K54" s="228">
        <v>78467.040655000004</v>
      </c>
      <c r="L54" s="229">
        <v>0.17185800000000001</v>
      </c>
      <c r="M54" s="228">
        <v>1315216.6726550001</v>
      </c>
      <c r="N54" s="230"/>
    </row>
    <row r="55" spans="1:14">
      <c r="A55" s="186"/>
      <c r="B55" s="227" t="s">
        <v>135</v>
      </c>
      <c r="C55" s="228">
        <v>188175.32913599999</v>
      </c>
      <c r="D55" s="228">
        <v>4043.439621</v>
      </c>
      <c r="E55" s="228">
        <v>13917.017981999999</v>
      </c>
      <c r="F55" s="228">
        <v>520260.30740654998</v>
      </c>
      <c r="G55" s="228">
        <v>13558.079361</v>
      </c>
      <c r="H55" s="228">
        <v>313300.61751299998</v>
      </c>
      <c r="I55" s="228">
        <v>95946.904783000005</v>
      </c>
      <c r="J55" s="228">
        <v>383901.81120699999</v>
      </c>
      <c r="K55" s="228">
        <v>48934.031196000004</v>
      </c>
      <c r="L55" s="229">
        <v>0</v>
      </c>
      <c r="M55" s="228">
        <v>1582037.5382055498</v>
      </c>
      <c r="N55" s="230"/>
    </row>
    <row r="56" spans="1:14">
      <c r="A56" s="186"/>
      <c r="B56" s="227" t="s">
        <v>136</v>
      </c>
      <c r="C56" s="228">
        <v>194569.638893</v>
      </c>
      <c r="D56" s="228">
        <v>5393.1871899999996</v>
      </c>
      <c r="E56" s="228">
        <v>16384.597385000001</v>
      </c>
      <c r="F56" s="228">
        <v>797168.57147336996</v>
      </c>
      <c r="G56" s="228">
        <v>6507.2595650000003</v>
      </c>
      <c r="H56" s="228">
        <v>187377.91120199999</v>
      </c>
      <c r="I56" s="228">
        <v>161334.516099</v>
      </c>
      <c r="J56" s="228">
        <v>506470.16917399998</v>
      </c>
      <c r="K56" s="228">
        <v>102727.787199</v>
      </c>
      <c r="L56" s="229">
        <v>0</v>
      </c>
      <c r="M56" s="228">
        <v>1977933.6381803697</v>
      </c>
      <c r="N56" s="230"/>
    </row>
    <row r="57" spans="1:14">
      <c r="A57" s="186"/>
      <c r="B57" s="227" t="s">
        <v>137</v>
      </c>
      <c r="C57" s="228">
        <v>200464.97045399999</v>
      </c>
      <c r="D57" s="228">
        <v>6936.8819160000003</v>
      </c>
      <c r="E57" s="228">
        <v>21031.366379999999</v>
      </c>
      <c r="F57" s="228">
        <v>157169.85219100001</v>
      </c>
      <c r="G57" s="228">
        <v>13026.390576</v>
      </c>
      <c r="H57" s="228">
        <v>240970.301515</v>
      </c>
      <c r="I57" s="228">
        <v>171121.03486000001</v>
      </c>
      <c r="J57" s="228">
        <v>441887.55565499997</v>
      </c>
      <c r="K57" s="228">
        <v>58783.419686000001</v>
      </c>
      <c r="L57" s="229">
        <v>0</v>
      </c>
      <c r="M57" s="228">
        <v>1311391.7732330002</v>
      </c>
      <c r="N57" s="230"/>
    </row>
    <row r="58" spans="1:14">
      <c r="A58" s="186"/>
      <c r="B58" s="227" t="s">
        <v>138</v>
      </c>
      <c r="C58" s="228">
        <v>181663.17411600001</v>
      </c>
      <c r="D58" s="228">
        <v>5797.7333189999999</v>
      </c>
      <c r="E58" s="228">
        <v>16637.028337</v>
      </c>
      <c r="F58" s="228">
        <v>492860.20468299999</v>
      </c>
      <c r="G58" s="228">
        <v>15710.439351999999</v>
      </c>
      <c r="H58" s="228">
        <v>205863.21832099999</v>
      </c>
      <c r="I58" s="228">
        <v>111795.832904</v>
      </c>
      <c r="J58" s="228">
        <v>404417.70147299999</v>
      </c>
      <c r="K58" s="228">
        <v>41027.805231999999</v>
      </c>
      <c r="L58" s="229">
        <v>1.8801999999999999E-2</v>
      </c>
      <c r="M58" s="228">
        <v>1475773.1565389999</v>
      </c>
      <c r="N58" s="230"/>
    </row>
    <row r="59" spans="1:14">
      <c r="A59" s="186"/>
      <c r="B59" s="227" t="s">
        <v>139</v>
      </c>
      <c r="C59" s="228">
        <v>211417.565</v>
      </c>
      <c r="D59" s="228">
        <v>6844.4634679999999</v>
      </c>
      <c r="E59" s="228">
        <v>22617.963452</v>
      </c>
      <c r="F59" s="228">
        <v>713088.77246000001</v>
      </c>
      <c r="G59" s="228">
        <v>5645.5251150000004</v>
      </c>
      <c r="H59" s="228">
        <v>248838.02129599999</v>
      </c>
      <c r="I59" s="228">
        <v>151694.840925</v>
      </c>
      <c r="J59" s="228">
        <v>497780.07632400002</v>
      </c>
      <c r="K59" s="228">
        <v>47241.737806999998</v>
      </c>
      <c r="L59" s="229">
        <v>0.428809</v>
      </c>
      <c r="M59" s="228">
        <v>1905169.394656</v>
      </c>
      <c r="N59" s="230"/>
    </row>
    <row r="60" spans="1:14" ht="21" customHeight="1">
      <c r="A60" s="186"/>
      <c r="B60" s="231" t="s">
        <v>140</v>
      </c>
      <c r="C60" s="210">
        <v>189475.09107299999</v>
      </c>
      <c r="D60" s="210">
        <v>6563.0650960000003</v>
      </c>
      <c r="E60" s="210">
        <v>22396.573678000001</v>
      </c>
      <c r="F60" s="210">
        <v>617271.21902700001</v>
      </c>
      <c r="G60" s="210">
        <v>17237.666467999999</v>
      </c>
      <c r="H60" s="210">
        <v>243698.018633</v>
      </c>
      <c r="I60" s="210">
        <v>115637.190631</v>
      </c>
      <c r="J60" s="210">
        <v>456363.81306100002</v>
      </c>
      <c r="K60" s="210">
        <v>72112.219681999995</v>
      </c>
      <c r="L60" s="210">
        <v>1.2286999999999999E-2</v>
      </c>
      <c r="M60" s="228">
        <v>1740754.8696360004</v>
      </c>
      <c r="N60" s="196"/>
    </row>
    <row r="61" spans="1:14" ht="21" customHeight="1">
      <c r="A61" s="186"/>
      <c r="B61" s="231" t="s">
        <v>141</v>
      </c>
      <c r="C61" s="210">
        <v>266505.511528</v>
      </c>
      <c r="D61" s="210">
        <v>7227.1679629999999</v>
      </c>
      <c r="E61" s="210">
        <v>21717.553671000001</v>
      </c>
      <c r="F61" s="210">
        <v>704882.37459100003</v>
      </c>
      <c r="G61" s="210">
        <v>14942.689550999999</v>
      </c>
      <c r="H61" s="210">
        <v>272354.473895</v>
      </c>
      <c r="I61" s="210">
        <v>154170.969985</v>
      </c>
      <c r="J61" s="210">
        <v>502658.41171399999</v>
      </c>
      <c r="K61" s="210">
        <v>61458.621030000002</v>
      </c>
      <c r="L61" s="210">
        <v>0</v>
      </c>
      <c r="M61" s="228">
        <v>2005917.7739280001</v>
      </c>
      <c r="N61" s="196"/>
    </row>
    <row r="62" spans="1:14" ht="21" customHeight="1">
      <c r="A62" s="186"/>
      <c r="B62" s="231" t="s">
        <v>142</v>
      </c>
      <c r="C62" s="210">
        <v>259612.090543</v>
      </c>
      <c r="D62" s="210">
        <v>7277.1551740000004</v>
      </c>
      <c r="E62" s="210">
        <v>19901.002808000001</v>
      </c>
      <c r="F62" s="210">
        <v>374164.669567</v>
      </c>
      <c r="G62" s="210">
        <v>11305.590663000001</v>
      </c>
      <c r="H62" s="210">
        <v>216902.966315</v>
      </c>
      <c r="I62" s="210">
        <v>143057.458361</v>
      </c>
      <c r="J62" s="210">
        <v>495215.48016899999</v>
      </c>
      <c r="K62" s="210">
        <v>61752.152306999997</v>
      </c>
      <c r="L62" s="210">
        <v>9.4034000000000006E-2</v>
      </c>
      <c r="M62" s="228">
        <v>1589188.6599410002</v>
      </c>
      <c r="N62" s="196"/>
    </row>
    <row r="63" spans="1:14" ht="21" customHeight="1">
      <c r="A63" s="186"/>
      <c r="B63" s="231" t="s">
        <v>143</v>
      </c>
      <c r="C63" s="210">
        <v>205409.239604</v>
      </c>
      <c r="D63" s="210">
        <v>7622.9278299999996</v>
      </c>
      <c r="E63" s="210">
        <v>21094.111534</v>
      </c>
      <c r="F63" s="210">
        <v>813551.79199699999</v>
      </c>
      <c r="G63" s="210">
        <v>52879.550432999997</v>
      </c>
      <c r="H63" s="210">
        <v>237122.077177</v>
      </c>
      <c r="I63" s="210">
        <v>141551.944605</v>
      </c>
      <c r="J63" s="210">
        <v>517058.44195800001</v>
      </c>
      <c r="K63" s="210">
        <v>88191.161164999998</v>
      </c>
      <c r="L63" s="210">
        <v>13.044425</v>
      </c>
      <c r="M63" s="228">
        <v>2084494.290728</v>
      </c>
      <c r="N63" s="196"/>
    </row>
    <row r="64" spans="1:14" ht="21" customHeight="1">
      <c r="A64" s="186"/>
      <c r="B64" s="231" t="s">
        <v>144</v>
      </c>
      <c r="C64" s="210">
        <v>236609.676695</v>
      </c>
      <c r="D64" s="210">
        <v>8318.2103360000001</v>
      </c>
      <c r="E64" s="210">
        <v>25533.216490999999</v>
      </c>
      <c r="F64" s="210">
        <v>803741.19944700005</v>
      </c>
      <c r="G64" s="210">
        <v>16544.907529</v>
      </c>
      <c r="H64" s="210">
        <v>281328.44559900003</v>
      </c>
      <c r="I64" s="210">
        <v>193731.743644</v>
      </c>
      <c r="J64" s="210">
        <v>556168.14605500002</v>
      </c>
      <c r="K64" s="210">
        <v>93760.457819000003</v>
      </c>
      <c r="L64" s="210">
        <v>0.47354600000000002</v>
      </c>
      <c r="M64" s="228">
        <v>2215736.477161</v>
      </c>
      <c r="N64" s="196"/>
    </row>
    <row r="65" spans="1:15" ht="21" customHeight="1">
      <c r="A65" s="186"/>
      <c r="B65" s="231" t="s">
        <v>145</v>
      </c>
      <c r="C65" s="210">
        <v>356494.16051800002</v>
      </c>
      <c r="D65" s="210">
        <v>7814.2575850000003</v>
      </c>
      <c r="E65" s="210">
        <v>22985.085239</v>
      </c>
      <c r="F65" s="210">
        <v>82841.352859999999</v>
      </c>
      <c r="G65" s="210">
        <v>24162.80586</v>
      </c>
      <c r="H65" s="210">
        <v>255221.124946</v>
      </c>
      <c r="I65" s="210">
        <v>239106.52361800001</v>
      </c>
      <c r="J65" s="210">
        <v>566433.06161900004</v>
      </c>
      <c r="K65" s="210">
        <v>85292.335353999995</v>
      </c>
      <c r="L65" s="210">
        <v>0</v>
      </c>
      <c r="M65" s="228">
        <v>1640350.7075990003</v>
      </c>
      <c r="N65" s="196"/>
    </row>
    <row r="66" spans="1:15" ht="21" customHeight="1">
      <c r="A66" s="186">
        <v>2022</v>
      </c>
      <c r="B66" s="231" t="s">
        <v>134</v>
      </c>
      <c r="C66" s="210">
        <v>177410.17339899999</v>
      </c>
      <c r="D66" s="210">
        <v>7827.5608300000004</v>
      </c>
      <c r="E66" s="210">
        <v>28471.097741000001</v>
      </c>
      <c r="F66" s="210">
        <v>741702.79933216795</v>
      </c>
      <c r="G66" s="210">
        <v>12528.098262</v>
      </c>
      <c r="H66" s="210">
        <v>265604.483022</v>
      </c>
      <c r="I66" s="210">
        <v>142831.74837099999</v>
      </c>
      <c r="J66" s="210">
        <v>598718.82901700004</v>
      </c>
      <c r="K66" s="210">
        <v>79493.668875999996</v>
      </c>
      <c r="L66" s="210">
        <v>20.811748000000001</v>
      </c>
      <c r="M66" s="228">
        <v>2054609.270598168</v>
      </c>
      <c r="N66" s="235"/>
      <c r="O66" s="36"/>
    </row>
    <row r="67" spans="1:15" ht="21" customHeight="1">
      <c r="A67" s="186"/>
      <c r="B67" s="231" t="s">
        <v>135</v>
      </c>
      <c r="C67" s="210">
        <v>214285.758932</v>
      </c>
      <c r="D67" s="210">
        <v>9047.7848620000004</v>
      </c>
      <c r="E67" s="210">
        <v>25929.256593999999</v>
      </c>
      <c r="F67" s="210">
        <v>829749.57319189201</v>
      </c>
      <c r="G67" s="210">
        <v>3984.8127279999999</v>
      </c>
      <c r="H67" s="210">
        <v>238723.513756</v>
      </c>
      <c r="I67" s="210">
        <v>152367.93488700001</v>
      </c>
      <c r="J67" s="210">
        <v>451240.93548799999</v>
      </c>
      <c r="K67" s="210">
        <v>88283.988681999996</v>
      </c>
      <c r="L67" s="210">
        <v>0</v>
      </c>
      <c r="M67" s="228">
        <v>2013613.5591208921</v>
      </c>
      <c r="N67" s="235"/>
      <c r="O67" s="36"/>
    </row>
    <row r="68" spans="1:15" ht="21" customHeight="1">
      <c r="A68" s="186"/>
      <c r="B68" s="231" t="s">
        <v>136</v>
      </c>
      <c r="C68" s="210">
        <v>245235.15703500001</v>
      </c>
      <c r="D68" s="210">
        <v>11374.505757000001</v>
      </c>
      <c r="E68" s="210">
        <v>28876.003735999999</v>
      </c>
      <c r="F68" s="210">
        <v>1931603.4415794818</v>
      </c>
      <c r="G68" s="210">
        <v>10567.680856000001</v>
      </c>
      <c r="H68" s="210">
        <v>308561.61959999998</v>
      </c>
      <c r="I68" s="210">
        <v>175513.76707199999</v>
      </c>
      <c r="J68" s="210">
        <v>605003.90280299995</v>
      </c>
      <c r="K68" s="210">
        <v>110714.604383</v>
      </c>
      <c r="L68" s="210">
        <v>7.0109999999999999E-3</v>
      </c>
      <c r="M68" s="228">
        <v>3427450.6898324825</v>
      </c>
      <c r="N68" s="235"/>
      <c r="O68" s="36"/>
    </row>
    <row r="69" spans="1:15">
      <c r="A69" s="236"/>
      <c r="B69" s="231" t="s">
        <v>137</v>
      </c>
      <c r="C69" s="231">
        <v>191080.66007000001</v>
      </c>
      <c r="D69" s="231">
        <v>9149.2621459999991</v>
      </c>
      <c r="E69" s="231">
        <v>26758.950006999999</v>
      </c>
      <c r="F69" s="231">
        <v>439041.73608800001</v>
      </c>
      <c r="G69" s="231">
        <v>8530.9672690000007</v>
      </c>
      <c r="H69" s="231">
        <v>324918.11636400002</v>
      </c>
      <c r="I69" s="231">
        <v>157292.45605000001</v>
      </c>
      <c r="J69" s="231">
        <v>473485.45085800003</v>
      </c>
      <c r="K69" s="231">
        <v>83441.590064000004</v>
      </c>
      <c r="L69" s="231">
        <v>0</v>
      </c>
      <c r="M69" s="210">
        <v>1713699.1889160001</v>
      </c>
      <c r="N69" s="237"/>
      <c r="O69" s="36"/>
    </row>
    <row r="70" spans="1:15">
      <c r="A70" s="236"/>
      <c r="B70" s="231" t="s">
        <v>138</v>
      </c>
      <c r="C70" s="231">
        <v>197877.65051100001</v>
      </c>
      <c r="D70" s="231">
        <v>17330.637437000001</v>
      </c>
      <c r="E70" s="231">
        <v>25186.091202</v>
      </c>
      <c r="F70" s="231">
        <v>776565.21384800004</v>
      </c>
      <c r="G70" s="231">
        <v>9808.1828729999997</v>
      </c>
      <c r="H70" s="231">
        <v>321496.964813</v>
      </c>
      <c r="I70" s="231">
        <v>147608.19557000001</v>
      </c>
      <c r="J70" s="231">
        <v>482853.48500799999</v>
      </c>
      <c r="K70" s="231">
        <v>73087.543533999997</v>
      </c>
      <c r="L70" s="231">
        <v>0</v>
      </c>
      <c r="M70" s="210">
        <v>2051813.9647959999</v>
      </c>
      <c r="N70" s="237"/>
      <c r="O70" s="36"/>
    </row>
    <row r="71" spans="1:15">
      <c r="A71" s="236"/>
      <c r="B71" s="231" t="s">
        <v>139</v>
      </c>
      <c r="C71" s="231">
        <v>297516.31816800003</v>
      </c>
      <c r="D71" s="231">
        <v>7042.1080069999998</v>
      </c>
      <c r="E71" s="231">
        <v>25677.924132</v>
      </c>
      <c r="F71" s="231">
        <v>1224894.2512392171</v>
      </c>
      <c r="G71" s="231">
        <v>9787.3371659999993</v>
      </c>
      <c r="H71" s="231">
        <v>294146.90426799998</v>
      </c>
      <c r="I71" s="231">
        <v>161178.611569</v>
      </c>
      <c r="J71" s="231">
        <v>512597.11206100002</v>
      </c>
      <c r="K71" s="231">
        <v>90159.360570000004</v>
      </c>
      <c r="L71" s="231">
        <v>1.08694</v>
      </c>
      <c r="M71" s="210">
        <v>2623001.0141202169</v>
      </c>
      <c r="N71" s="237"/>
      <c r="O71" s="36"/>
    </row>
    <row r="72" spans="1:15">
      <c r="A72" s="236"/>
      <c r="B72" s="231" t="s">
        <v>140</v>
      </c>
      <c r="C72" s="231">
        <v>217261.64352899999</v>
      </c>
      <c r="D72" s="231">
        <v>9078.0195700000004</v>
      </c>
      <c r="E72" s="231">
        <v>21232.668624000002</v>
      </c>
      <c r="F72" s="231">
        <v>1081638.161328403</v>
      </c>
      <c r="G72" s="231">
        <v>15599.037106</v>
      </c>
      <c r="H72" s="231">
        <v>284419.28217000002</v>
      </c>
      <c r="I72" s="231">
        <v>181931.75592299999</v>
      </c>
      <c r="J72" s="231">
        <v>467351.99395199999</v>
      </c>
      <c r="K72" s="231">
        <v>83753.413514</v>
      </c>
      <c r="L72" s="231">
        <v>0.173924</v>
      </c>
      <c r="M72" s="228">
        <v>2362266.1496404028</v>
      </c>
      <c r="N72" s="237"/>
      <c r="O72" s="36"/>
    </row>
    <row r="73" spans="1:15">
      <c r="A73" s="236"/>
      <c r="B73" s="231" t="s">
        <v>141</v>
      </c>
      <c r="C73" s="231">
        <v>238591.91784800001</v>
      </c>
      <c r="D73" s="231">
        <v>8096.1212619999997</v>
      </c>
      <c r="E73" s="231">
        <v>37306.391097</v>
      </c>
      <c r="F73" s="231">
        <v>734212.68601641501</v>
      </c>
      <c r="G73" s="231">
        <v>2471.9959359999998</v>
      </c>
      <c r="H73" s="231">
        <v>255311.86529799999</v>
      </c>
      <c r="I73" s="231">
        <v>188396.040587</v>
      </c>
      <c r="J73" s="231">
        <v>589517.428052</v>
      </c>
      <c r="K73" s="231">
        <v>121094.902963</v>
      </c>
      <c r="L73" s="231">
        <v>0</v>
      </c>
      <c r="M73" s="228">
        <v>2174999.349059415</v>
      </c>
      <c r="N73" s="237"/>
      <c r="O73" s="36"/>
    </row>
    <row r="74" spans="1:15">
      <c r="A74" s="236"/>
      <c r="B74" s="231" t="s">
        <v>142</v>
      </c>
      <c r="C74" s="231">
        <v>238459.88407999999</v>
      </c>
      <c r="D74" s="231">
        <v>7710.0749589999996</v>
      </c>
      <c r="E74" s="231">
        <v>33313.843528999998</v>
      </c>
      <c r="F74" s="231">
        <v>486764.78272117605</v>
      </c>
      <c r="G74" s="231">
        <v>23504.908502999999</v>
      </c>
      <c r="H74" s="231">
        <v>293468.463109</v>
      </c>
      <c r="I74" s="231">
        <v>161099.438903</v>
      </c>
      <c r="J74" s="231">
        <v>466169.274821</v>
      </c>
      <c r="K74" s="231">
        <v>95733.618258000002</v>
      </c>
      <c r="L74" s="231">
        <v>41.988973000000001</v>
      </c>
      <c r="M74" s="228">
        <v>1806266.2778561763</v>
      </c>
      <c r="N74" s="237"/>
      <c r="O74" s="36"/>
    </row>
    <row r="75" spans="1:15">
      <c r="A75" s="236"/>
      <c r="B75" s="231" t="s">
        <v>143</v>
      </c>
      <c r="C75" s="231">
        <v>211574.35249300001</v>
      </c>
      <c r="D75" s="231">
        <v>8639.4785690000008</v>
      </c>
      <c r="E75" s="231">
        <v>24737.696207000001</v>
      </c>
      <c r="F75" s="231">
        <v>1042915.603634785</v>
      </c>
      <c r="G75" s="231">
        <v>23283.378550000001</v>
      </c>
      <c r="H75" s="231">
        <v>223956.49370799999</v>
      </c>
      <c r="I75" s="231">
        <v>145403.63595299999</v>
      </c>
      <c r="J75" s="231">
        <v>416660.31026699999</v>
      </c>
      <c r="K75" s="231">
        <v>89995.621387000007</v>
      </c>
      <c r="L75" s="231">
        <v>23.75179</v>
      </c>
      <c r="M75" s="228">
        <v>2187190.3225587858</v>
      </c>
      <c r="N75" s="237"/>
      <c r="O75" s="36"/>
    </row>
    <row r="76" spans="1:15">
      <c r="A76" s="236"/>
      <c r="B76" s="231" t="s">
        <v>144</v>
      </c>
      <c r="C76" s="231">
        <v>191597.49882499999</v>
      </c>
      <c r="D76" s="231">
        <v>10130.579082</v>
      </c>
      <c r="E76" s="231">
        <v>26355.858405999999</v>
      </c>
      <c r="F76" s="231">
        <v>733357.75115599995</v>
      </c>
      <c r="G76" s="231">
        <v>31897.817573</v>
      </c>
      <c r="H76" s="231">
        <v>262299.76048400003</v>
      </c>
      <c r="I76" s="231">
        <v>164646.603171</v>
      </c>
      <c r="J76" s="231">
        <v>431059.71818500001</v>
      </c>
      <c r="K76" s="231">
        <v>88483.839279000007</v>
      </c>
      <c r="L76" s="231">
        <v>79.336886000000007</v>
      </c>
      <c r="M76" s="228">
        <v>1939908.7630469997</v>
      </c>
      <c r="N76" s="237"/>
      <c r="O76" s="36"/>
    </row>
    <row r="77" spans="1:15">
      <c r="A77" s="236"/>
      <c r="B77" s="231" t="s">
        <v>145</v>
      </c>
      <c r="C77" s="231">
        <v>206092.421115</v>
      </c>
      <c r="D77" s="231">
        <v>7544.7233880000003</v>
      </c>
      <c r="E77" s="231">
        <v>20452.549744</v>
      </c>
      <c r="F77" s="231">
        <v>101598.16515099999</v>
      </c>
      <c r="G77" s="231">
        <v>12188.49941</v>
      </c>
      <c r="H77" s="231">
        <v>208423.11553499999</v>
      </c>
      <c r="I77" s="231">
        <v>151118.61225800001</v>
      </c>
      <c r="J77" s="231">
        <v>436223.33027799998</v>
      </c>
      <c r="K77" s="231">
        <v>92085.463770000002</v>
      </c>
      <c r="L77" s="231">
        <v>1.9792730000000001</v>
      </c>
      <c r="M77" s="228">
        <v>1235728.8599220002</v>
      </c>
      <c r="N77" s="237"/>
      <c r="O77" s="36"/>
    </row>
    <row r="78" spans="1:15" ht="18" customHeight="1">
      <c r="A78" s="238">
        <v>2023</v>
      </c>
      <c r="B78" s="373" t="s">
        <v>134</v>
      </c>
      <c r="C78" s="373">
        <v>207920.086931</v>
      </c>
      <c r="D78" s="373">
        <v>8347.8804820000005</v>
      </c>
      <c r="E78" s="373">
        <v>29409.411667</v>
      </c>
      <c r="F78" s="373">
        <v>1089494.5503111461</v>
      </c>
      <c r="G78" s="373">
        <v>12727.287338</v>
      </c>
      <c r="H78" s="373">
        <v>214225.32492499999</v>
      </c>
      <c r="I78" s="373">
        <v>138862.72280300001</v>
      </c>
      <c r="J78" s="373">
        <v>430944.46073599998</v>
      </c>
      <c r="K78" s="373">
        <v>185595.62578900001</v>
      </c>
      <c r="L78" s="373">
        <v>15.311522</v>
      </c>
      <c r="M78" s="373">
        <v>2317542.6625041459</v>
      </c>
      <c r="N78" s="237"/>
      <c r="O78" s="36"/>
    </row>
    <row r="79" spans="1:15" ht="18" customHeight="1">
      <c r="A79" s="236"/>
      <c r="B79" s="373" t="s">
        <v>135</v>
      </c>
      <c r="C79" s="373">
        <v>232238.88275600001</v>
      </c>
      <c r="D79" s="373">
        <v>7340.5744130000003</v>
      </c>
      <c r="E79" s="373">
        <v>22129.085619000001</v>
      </c>
      <c r="F79" s="373">
        <v>878811.61397003196</v>
      </c>
      <c r="G79" s="373">
        <v>20015.262805999999</v>
      </c>
      <c r="H79" s="373">
        <v>178411.47805899999</v>
      </c>
      <c r="I79" s="373">
        <v>113618.42929499999</v>
      </c>
      <c r="J79" s="373">
        <v>416981.76947200001</v>
      </c>
      <c r="K79" s="373">
        <v>75104.568239999993</v>
      </c>
      <c r="L79" s="373">
        <v>4.6301480000000002</v>
      </c>
      <c r="M79" s="373">
        <v>1944656.294778032</v>
      </c>
      <c r="N79" s="237"/>
      <c r="O79" s="36"/>
    </row>
    <row r="80" spans="1:15" ht="18" customHeight="1">
      <c r="A80" s="236"/>
      <c r="B80" s="373" t="s">
        <v>136</v>
      </c>
      <c r="C80" s="373">
        <v>235057.18694000001</v>
      </c>
      <c r="D80" s="373">
        <v>12250.232523999999</v>
      </c>
      <c r="E80" s="373">
        <v>32090.492487</v>
      </c>
      <c r="F80" s="373">
        <v>1030867.316923985</v>
      </c>
      <c r="G80" s="373">
        <v>11757.447993</v>
      </c>
      <c r="H80" s="373">
        <v>238343.72435800001</v>
      </c>
      <c r="I80" s="373">
        <v>142095.73215699999</v>
      </c>
      <c r="J80" s="373">
        <v>418816.09052799997</v>
      </c>
      <c r="K80" s="373">
        <v>82625.203479999996</v>
      </c>
      <c r="L80" s="373">
        <v>0</v>
      </c>
      <c r="M80" s="373">
        <v>2203903.4273909847</v>
      </c>
      <c r="N80" s="237"/>
      <c r="O80" s="36"/>
    </row>
    <row r="81" spans="1:15" ht="18" customHeight="1">
      <c r="A81" s="236"/>
      <c r="B81" s="373" t="s">
        <v>137</v>
      </c>
      <c r="C81" s="373">
        <v>165365.65017099999</v>
      </c>
      <c r="D81" s="373">
        <v>7478.5676789999998</v>
      </c>
      <c r="E81" s="373">
        <v>20393.546855000001</v>
      </c>
      <c r="F81" s="373">
        <v>912635.920067681</v>
      </c>
      <c r="G81" s="373">
        <v>15237.007001</v>
      </c>
      <c r="H81" s="373">
        <v>217388.55566899999</v>
      </c>
      <c r="I81" s="373">
        <v>123866.029836</v>
      </c>
      <c r="J81" s="373">
        <v>412602.660645</v>
      </c>
      <c r="K81" s="373">
        <v>59451.261302999999</v>
      </c>
      <c r="L81" s="373">
        <v>0</v>
      </c>
      <c r="M81" s="373">
        <v>1934419.1992266818</v>
      </c>
      <c r="N81" s="237"/>
      <c r="O81" s="36"/>
    </row>
    <row r="82" spans="1:15" ht="18" customHeight="1">
      <c r="A82" s="236"/>
      <c r="B82" s="373" t="s">
        <v>138</v>
      </c>
      <c r="C82" s="373">
        <v>236065.288168</v>
      </c>
      <c r="D82" s="373">
        <v>9876.0076759999993</v>
      </c>
      <c r="E82" s="373">
        <v>32118.253472</v>
      </c>
      <c r="F82" s="373">
        <v>774578.88555319898</v>
      </c>
      <c r="G82" s="373">
        <v>26968.306536</v>
      </c>
      <c r="H82" s="373">
        <v>222328.89398699999</v>
      </c>
      <c r="I82" s="373">
        <v>155965.08931000001</v>
      </c>
      <c r="J82" s="373">
        <v>1116114.9915140001</v>
      </c>
      <c r="K82" s="373">
        <v>71150.448308000006</v>
      </c>
      <c r="L82" s="373">
        <v>0</v>
      </c>
      <c r="M82" s="373">
        <v>2645166.164524198</v>
      </c>
      <c r="N82" s="237"/>
      <c r="O82" s="36"/>
    </row>
    <row r="83" spans="1:15" ht="18" customHeight="1">
      <c r="A83" s="236"/>
      <c r="B83" s="373" t="s">
        <v>139</v>
      </c>
      <c r="C83" s="373">
        <v>260951.75450099999</v>
      </c>
      <c r="D83" s="373">
        <v>5271.4365889999999</v>
      </c>
      <c r="E83" s="373">
        <v>19405.431935000001</v>
      </c>
      <c r="F83" s="373">
        <v>539908.04015997599</v>
      </c>
      <c r="G83" s="373">
        <v>17127.591978</v>
      </c>
      <c r="H83" s="373">
        <v>209078.73012299999</v>
      </c>
      <c r="I83" s="373">
        <v>154179.229563</v>
      </c>
      <c r="J83" s="373">
        <v>456731.55092100002</v>
      </c>
      <c r="K83" s="373">
        <v>59709.626187000002</v>
      </c>
      <c r="L83" s="373">
        <v>0</v>
      </c>
      <c r="M83" s="373">
        <v>1722363.3919569761</v>
      </c>
      <c r="N83" s="237"/>
      <c r="O83" s="36"/>
    </row>
    <row r="84" spans="1:15">
      <c r="A84" s="236"/>
      <c r="B84" s="373" t="s">
        <v>140</v>
      </c>
      <c r="C84" s="373">
        <v>362548.94190099998</v>
      </c>
      <c r="D84" s="373">
        <v>9016.7193220000008</v>
      </c>
      <c r="E84" s="373">
        <v>48885.742054000002</v>
      </c>
      <c r="F84" s="373">
        <v>959540.80561200005</v>
      </c>
      <c r="G84" s="373">
        <v>17337.476382000001</v>
      </c>
      <c r="H84" s="373">
        <v>360360.12056200003</v>
      </c>
      <c r="I84" s="373">
        <v>242508.554466</v>
      </c>
      <c r="J84" s="373">
        <v>764368.17031900003</v>
      </c>
      <c r="K84" s="373">
        <v>99766.974596999993</v>
      </c>
      <c r="L84" s="373">
        <v>4.7439000000000002E-2</v>
      </c>
      <c r="M84" s="373">
        <v>2864333.552654</v>
      </c>
    </row>
    <row r="85" spans="1:15">
      <c r="A85" s="236"/>
      <c r="B85" s="373" t="s">
        <v>141</v>
      </c>
      <c r="C85" s="373">
        <v>420266.71419999999</v>
      </c>
      <c r="D85" s="373">
        <v>13182.285186999999</v>
      </c>
      <c r="E85" s="373">
        <v>42481.536721999997</v>
      </c>
      <c r="F85" s="373">
        <v>1310960.959243862</v>
      </c>
      <c r="G85" s="373">
        <v>39033.283091999998</v>
      </c>
      <c r="H85" s="373">
        <v>398151.843284</v>
      </c>
      <c r="I85" s="373">
        <v>268784.23725399998</v>
      </c>
      <c r="J85" s="373">
        <v>905819.12687499996</v>
      </c>
      <c r="K85" s="373">
        <v>86802.738763000001</v>
      </c>
      <c r="L85" s="373">
        <v>0</v>
      </c>
      <c r="M85" s="373">
        <v>3485482.7246208619</v>
      </c>
    </row>
    <row r="86" spans="1:15">
      <c r="A86" s="236"/>
      <c r="B86" s="373" t="s">
        <v>142</v>
      </c>
      <c r="C86" s="373">
        <v>257250.11232099999</v>
      </c>
      <c r="D86" s="373">
        <v>9643.233628</v>
      </c>
      <c r="E86" s="373">
        <v>36532.187331000001</v>
      </c>
      <c r="F86" s="373">
        <v>1164731.4586251541</v>
      </c>
      <c r="G86" s="373">
        <v>8070.3412070000004</v>
      </c>
      <c r="H86" s="373">
        <v>311687.80410800001</v>
      </c>
      <c r="I86" s="373">
        <v>184959.34050200001</v>
      </c>
      <c r="J86" s="373">
        <v>639703.69424099999</v>
      </c>
      <c r="K86" s="373">
        <v>78842.650169</v>
      </c>
      <c r="L86" s="373">
        <v>0</v>
      </c>
      <c r="M86" s="373">
        <v>2691420.8221321539</v>
      </c>
    </row>
    <row r="87" spans="1:15">
      <c r="A87" s="236"/>
      <c r="B87" s="373" t="s">
        <v>143</v>
      </c>
      <c r="C87" s="373">
        <v>448068.25455499999</v>
      </c>
      <c r="D87" s="373">
        <v>17773.852371000001</v>
      </c>
      <c r="E87" s="373">
        <v>46922.457554000001</v>
      </c>
      <c r="F87" s="373">
        <v>1355319.2844212991</v>
      </c>
      <c r="G87" s="373">
        <v>26641.899570000001</v>
      </c>
      <c r="H87" s="373">
        <v>365953.38632500003</v>
      </c>
      <c r="I87" s="373">
        <v>264292.15550699999</v>
      </c>
      <c r="J87" s="373">
        <v>5882172.3086940004</v>
      </c>
      <c r="K87" s="373">
        <v>105096.333764</v>
      </c>
      <c r="L87" s="373">
        <v>0</v>
      </c>
      <c r="M87" s="373">
        <v>8512239.9327612985</v>
      </c>
    </row>
    <row r="88" spans="1:15">
      <c r="A88" s="236"/>
      <c r="B88" s="373" t="s">
        <v>144</v>
      </c>
      <c r="C88" s="373">
        <v>317890.855331</v>
      </c>
      <c r="D88" s="373">
        <v>17312.471771</v>
      </c>
      <c r="E88" s="373">
        <v>35975.928792999999</v>
      </c>
      <c r="F88" s="373">
        <v>1176784.6954081841</v>
      </c>
      <c r="G88" s="373">
        <v>27651.500649000001</v>
      </c>
      <c r="H88" s="373">
        <v>352772.00364700001</v>
      </c>
      <c r="I88" s="373">
        <v>260540.94443599999</v>
      </c>
      <c r="J88" s="373">
        <v>740617.90142300003</v>
      </c>
      <c r="K88" s="373">
        <v>85160.576298999993</v>
      </c>
      <c r="L88" s="373">
        <v>2.2825229999999999</v>
      </c>
      <c r="M88" s="373">
        <v>3014709.1602801839</v>
      </c>
    </row>
    <row r="89" spans="1:15">
      <c r="A89" s="236"/>
      <c r="B89" s="373" t="s">
        <v>145</v>
      </c>
      <c r="C89" s="373">
        <v>364417.50543299998</v>
      </c>
      <c r="D89" s="373">
        <v>9783.4857140000004</v>
      </c>
      <c r="E89" s="373">
        <v>50210.470306000003</v>
      </c>
      <c r="F89" s="373">
        <v>810486.90769910498</v>
      </c>
      <c r="G89" s="373">
        <v>10103.481159000001</v>
      </c>
      <c r="H89" s="373">
        <v>385751.60808199999</v>
      </c>
      <c r="I89" s="373">
        <v>224729.25762799999</v>
      </c>
      <c r="J89" s="373">
        <v>649876.44376199995</v>
      </c>
      <c r="K89" s="373">
        <v>76022.450616000002</v>
      </c>
      <c r="L89" s="373">
        <v>0.36441000000000001</v>
      </c>
      <c r="M89" s="373">
        <v>2581381.974809105</v>
      </c>
    </row>
  </sheetData>
  <mergeCells count="1">
    <mergeCell ref="A3:M3"/>
  </mergeCells>
  <phoneticPr fontId="5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PRODUCT</vt:lpstr>
      <vt:lpstr>COUNTRY</vt:lpstr>
      <vt:lpstr>RE-EXPORT TABLE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13</vt:lpstr>
      <vt:lpstr>TABLE 14</vt:lpstr>
      <vt:lpstr>TABLE 14A</vt:lpstr>
      <vt:lpstr>TABLE 15</vt:lpstr>
      <vt:lpstr>TABLE 16</vt:lpstr>
      <vt:lpstr>TABLE 17</vt:lpstr>
      <vt:lpstr>TABLE 18</vt:lpstr>
      <vt:lpstr>TABLE 19</vt:lpstr>
      <vt:lpstr>TABLE 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 AIMOLA</dc:creator>
  <cp:lastModifiedBy>NIKE AIMOLA</cp:lastModifiedBy>
  <cp:lastPrinted>2024-02-27T13:54:32Z</cp:lastPrinted>
  <dcterms:created xsi:type="dcterms:W3CDTF">2023-11-23T03:01:34Z</dcterms:created>
  <dcterms:modified xsi:type="dcterms:W3CDTF">2024-04-08T16:23:53Z</dcterms:modified>
</cp:coreProperties>
</file>