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" yWindow="405" windowWidth="12285" windowHeight="10965" tabRatio="869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R4" i="6"/>
  <c r="BS4"/>
  <c r="BR5"/>
  <c r="BS5"/>
  <c r="BR6"/>
  <c r="BS6"/>
  <c r="BR7"/>
  <c r="BS7"/>
  <c r="BR4" i="7"/>
  <c r="BS4"/>
  <c r="BR5"/>
  <c r="BS5"/>
  <c r="BR6"/>
  <c r="BS6"/>
  <c r="BR7"/>
  <c r="BS7"/>
  <c r="BR4" i="33"/>
  <c r="BS4"/>
  <c r="BR5"/>
  <c r="BS5"/>
  <c r="BR6"/>
  <c r="BS6"/>
  <c r="BR7"/>
  <c r="BS7"/>
  <c r="BR4" i="8"/>
  <c r="BS4"/>
  <c r="BR5"/>
  <c r="BS5"/>
  <c r="BR6"/>
  <c r="BS6"/>
  <c r="BR7"/>
  <c r="BS7"/>
  <c r="BR4" i="9"/>
  <c r="BS4"/>
  <c r="BR5"/>
  <c r="BS5"/>
  <c r="BR6"/>
  <c r="BS6"/>
  <c r="BR7"/>
  <c r="BS7"/>
  <c r="BR4" i="10"/>
  <c r="BS4"/>
  <c r="BR5"/>
  <c r="BS5"/>
  <c r="BR6"/>
  <c r="BS6"/>
  <c r="BR7"/>
  <c r="BS7"/>
  <c r="BR4" i="11"/>
  <c r="BS4"/>
  <c r="BR5"/>
  <c r="BS5"/>
  <c r="BR6"/>
  <c r="BS6"/>
  <c r="BR7"/>
  <c r="BS7"/>
  <c r="BR4" i="35"/>
  <c r="BS4"/>
  <c r="BR5"/>
  <c r="BS5"/>
  <c r="BR6"/>
  <c r="BS6"/>
  <c r="BR7"/>
  <c r="BS7"/>
  <c r="BR4" i="12"/>
  <c r="BS4"/>
  <c r="BR5"/>
  <c r="BS5"/>
  <c r="BR6"/>
  <c r="BS6"/>
  <c r="BR7"/>
  <c r="BS7"/>
  <c r="BR4" i="34"/>
  <c r="BS4"/>
  <c r="BR5"/>
  <c r="BS5"/>
  <c r="BR6"/>
  <c r="BS6"/>
  <c r="BR7"/>
  <c r="BS7"/>
  <c r="BR4" i="13"/>
  <c r="BS4"/>
  <c r="BR5"/>
  <c r="BS5"/>
  <c r="BR6"/>
  <c r="BS6"/>
  <c r="BR7"/>
  <c r="BS7"/>
  <c r="BR4" i="36"/>
  <c r="BS4"/>
  <c r="BR5"/>
  <c r="BS5"/>
  <c r="BR6"/>
  <c r="BS6"/>
  <c r="BR7"/>
  <c r="BS7"/>
  <c r="BR4" i="14"/>
  <c r="BS4"/>
  <c r="BR5"/>
  <c r="BS5"/>
  <c r="BR6"/>
  <c r="BS6"/>
  <c r="BR7"/>
  <c r="BS7"/>
  <c r="BR4" i="15"/>
  <c r="BS4"/>
  <c r="BR5"/>
  <c r="BS5"/>
  <c r="BR6"/>
  <c r="BS6"/>
  <c r="BR7"/>
  <c r="BS7"/>
  <c r="BR4" i="16"/>
  <c r="BS4"/>
  <c r="BR5"/>
  <c r="BS5"/>
  <c r="BR6"/>
  <c r="BS6"/>
  <c r="BR7"/>
  <c r="BS7"/>
  <c r="BR4" i="18"/>
  <c r="BS4"/>
  <c r="BR5"/>
  <c r="BS5"/>
  <c r="BR6"/>
  <c r="BS6"/>
  <c r="BR7"/>
  <c r="BS7"/>
  <c r="BR4" i="19"/>
  <c r="BS4"/>
  <c r="BR5"/>
  <c r="BS5"/>
  <c r="BR6"/>
  <c r="BS6"/>
  <c r="BR7"/>
  <c r="BS7"/>
  <c r="BR4" i="20"/>
  <c r="BS4"/>
  <c r="BR5"/>
  <c r="BS5"/>
  <c r="BR6"/>
  <c r="BS6"/>
  <c r="BR7"/>
  <c r="BS7"/>
  <c r="BR4" i="21"/>
  <c r="BS4"/>
  <c r="BR5"/>
  <c r="BS5"/>
  <c r="BR6"/>
  <c r="BS6"/>
  <c r="BR7"/>
  <c r="BS7"/>
  <c r="BR4" i="17"/>
  <c r="BS4"/>
  <c r="BR5"/>
  <c r="BS5"/>
  <c r="BR6"/>
  <c r="BS6"/>
  <c r="BR7"/>
  <c r="BS7"/>
  <c r="BR4" i="22"/>
  <c r="BS4"/>
  <c r="BR5"/>
  <c r="BS5"/>
  <c r="BR6"/>
  <c r="BS6"/>
  <c r="BR7"/>
  <c r="BS7"/>
  <c r="BR4" i="37"/>
  <c r="BS4"/>
  <c r="BR5"/>
  <c r="BS5"/>
  <c r="BR6"/>
  <c r="BS6"/>
  <c r="BR7"/>
  <c r="BS7"/>
  <c r="BR4" i="23"/>
  <c r="BS4"/>
  <c r="BR5"/>
  <c r="BS5"/>
  <c r="BR6"/>
  <c r="BS6"/>
  <c r="BR7"/>
  <c r="BS7"/>
  <c r="BR4" i="24"/>
  <c r="BS4"/>
  <c r="BR5"/>
  <c r="BS5"/>
  <c r="BR6"/>
  <c r="BS6"/>
  <c r="BR7"/>
  <c r="BS7"/>
  <c r="BR4" i="25"/>
  <c r="BS4"/>
  <c r="BR5"/>
  <c r="BS5"/>
  <c r="BR6"/>
  <c r="BS6"/>
  <c r="BR7"/>
  <c r="BS7"/>
  <c r="BR4" i="26"/>
  <c r="BS4"/>
  <c r="BR5"/>
  <c r="BS5"/>
  <c r="BR6"/>
  <c r="BS6"/>
  <c r="BR7"/>
  <c r="BS7"/>
  <c r="BR4" i="27"/>
  <c r="BS4"/>
  <c r="BR5"/>
  <c r="BS5"/>
  <c r="BR6"/>
  <c r="BS6"/>
  <c r="BR7"/>
  <c r="BS7"/>
  <c r="BR4" i="28"/>
  <c r="BS4"/>
  <c r="BR5"/>
  <c r="BS5"/>
  <c r="BR6"/>
  <c r="BS6"/>
  <c r="BR7"/>
  <c r="BS7"/>
  <c r="BR4" i="29"/>
  <c r="BS4"/>
  <c r="BR5"/>
  <c r="BS5"/>
  <c r="BR6"/>
  <c r="BS6"/>
  <c r="BR7"/>
  <c r="BS7"/>
  <c r="BR4" i="30"/>
  <c r="BS4"/>
  <c r="BR5"/>
  <c r="BS5"/>
  <c r="BR6"/>
  <c r="BS6"/>
  <c r="BR7"/>
  <c r="BS7"/>
  <c r="BR4" i="31"/>
  <c r="BS4"/>
  <c r="BR5"/>
  <c r="BS5"/>
  <c r="BR6"/>
  <c r="BS6"/>
  <c r="BR7"/>
  <c r="BS7"/>
  <c r="BR4" i="32"/>
  <c r="BS4"/>
  <c r="BR5"/>
  <c r="BS5"/>
  <c r="BR6"/>
  <c r="BS6"/>
  <c r="BR7"/>
  <c r="BS7"/>
  <c r="BR4" i="38"/>
  <c r="BS4"/>
  <c r="BR5"/>
  <c r="BS5"/>
  <c r="BR6"/>
  <c r="BS6"/>
  <c r="BR7"/>
  <c r="BS7"/>
  <c r="BS3"/>
  <c r="BR3"/>
  <c r="BS3" i="32"/>
  <c r="BR3"/>
  <c r="BS3" i="31"/>
  <c r="BR3"/>
  <c r="BS3" i="30"/>
  <c r="BR3"/>
  <c r="BS3" i="29"/>
  <c r="BR3"/>
  <c r="BS3" i="28"/>
  <c r="BR3"/>
  <c r="BS3" i="27"/>
  <c r="BR3"/>
  <c r="BS3" i="26"/>
  <c r="BR3"/>
  <c r="BS3" i="25"/>
  <c r="BR3"/>
  <c r="BS3" i="24"/>
  <c r="BR3"/>
  <c r="BS3" i="23"/>
  <c r="BR3"/>
  <c r="BS3" i="37"/>
  <c r="BR3"/>
  <c r="BS3" i="22"/>
  <c r="BR3"/>
  <c r="BS3" i="17"/>
  <c r="BR3"/>
  <c r="BS3" i="21"/>
  <c r="BR3"/>
  <c r="BS3" i="20"/>
  <c r="BR3"/>
  <c r="BS3" i="19"/>
  <c r="BR3"/>
  <c r="BS3" i="18"/>
  <c r="BR3"/>
  <c r="BS3" i="16"/>
  <c r="BR3"/>
  <c r="BS3" i="15"/>
  <c r="BR3"/>
  <c r="BS3" i="14"/>
  <c r="BR3"/>
  <c r="BS3" i="36"/>
  <c r="BR3"/>
  <c r="BS3" i="13"/>
  <c r="BR3"/>
  <c r="BS3" i="34"/>
  <c r="BR3"/>
  <c r="BS3" i="12"/>
  <c r="BR3"/>
  <c r="BS3" i="35"/>
  <c r="BR3"/>
  <c r="BS3" i="11"/>
  <c r="BR3"/>
  <c r="BS3" i="10"/>
  <c r="BR3"/>
  <c r="BS3" i="9"/>
  <c r="BR3"/>
  <c r="BS3" i="8"/>
  <c r="BR3"/>
  <c r="BS3" i="33"/>
  <c r="BR3"/>
  <c r="BS3" i="7"/>
  <c r="BR3"/>
  <c r="BS3" i="6"/>
  <c r="BR3"/>
  <c r="BR4" i="5"/>
  <c r="BS4"/>
  <c r="BR5"/>
  <c r="BS5"/>
  <c r="BR6"/>
  <c r="BS6"/>
  <c r="BR7"/>
  <c r="BS7"/>
  <c r="BS3"/>
  <c r="BR3"/>
  <c r="BR4" i="4"/>
  <c r="BS4"/>
  <c r="BR5"/>
  <c r="BS5"/>
  <c r="BR6"/>
  <c r="BS6"/>
  <c r="BR7"/>
  <c r="BS7"/>
  <c r="BS3"/>
  <c r="BR3"/>
  <c r="BS4" i="2"/>
  <c r="BS5"/>
  <c r="BS6"/>
  <c r="BS7"/>
  <c r="BR4"/>
  <c r="BR5"/>
  <c r="BR6"/>
  <c r="BR7"/>
  <c r="BS3"/>
  <c r="BR3"/>
  <c r="BR4" i="3"/>
  <c r="BR5"/>
  <c r="BR6"/>
  <c r="BR7"/>
  <c r="BR3"/>
  <c r="BS4"/>
  <c r="BS5"/>
  <c r="BS6"/>
  <c r="BS7"/>
  <c r="BS3"/>
  <c r="AG7" i="2" l="1"/>
  <c r="F7" i="32"/>
  <c r="E7"/>
  <c r="G7" s="1"/>
  <c r="D7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<sst xmlns="http://schemas.openxmlformats.org/spreadsheetml/2006/main" count="333" uniqueCount="45">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</sst>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u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9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164" fontId="8" fillId="0" borderId="1" xfId="6" applyFont="1" applyBorder="1" applyAlignment="1">
      <alignment horizontal="right" wrapText="1"/>
    </xf>
    <xf numFmtId="164" fontId="2" fillId="0" borderId="0" xfId="6" applyFont="1" applyAlignment="1">
      <alignment horizontal="right" wrapText="1"/>
    </xf>
    <xf numFmtId="164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164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9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/>
    <cellStyle name="Normal_Sheet1" xfId="2"/>
    <cellStyle name="Normal_Sheet2" xfId="1"/>
    <cellStyle name="Normal_Sheet3" xfId="3"/>
    <cellStyle name="Normal_Sheet4" xfId="8"/>
    <cellStyle name="Normal_TRANS" xfId="5"/>
    <cellStyle name="Normal_TRANSPORT AVERAGE" xfId="4"/>
    <cellStyle name="Normal_TRANSPORTATION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13"/>
  <sheetViews>
    <sheetView tabSelected="1" zoomScale="130" zoomScaleNormal="130" workbookViewId="0">
      <pane xSplit="1" topLeftCell="BJ1" activePane="topRight" state="frozen"/>
      <selection pane="topRight" activeCell="BK13" sqref="BK13"/>
    </sheetView>
  </sheetViews>
  <sheetFormatPr defaultRowHeight="1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69" width="9.28515625" bestFit="1" customWidth="1"/>
    <col min="70" max="70" width="12.7109375" bestFit="1" customWidth="1"/>
    <col min="71" max="71" width="16.28515625" bestFit="1" customWidth="1"/>
  </cols>
  <sheetData>
    <row r="1" spans="1:71">
      <c r="C1" t="s">
        <v>6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3">
        <v>183.12</v>
      </c>
      <c r="BF3" s="83">
        <v>188.5</v>
      </c>
      <c r="BG3" s="83">
        <v>192.11</v>
      </c>
      <c r="BH3" s="83">
        <v>195.24</v>
      </c>
      <c r="BI3" s="83">
        <v>200.5</v>
      </c>
      <c r="BJ3" s="86">
        <v>205.22</v>
      </c>
      <c r="BK3" s="84">
        <v>208.55</v>
      </c>
      <c r="BL3" s="84">
        <v>209.87</v>
      </c>
      <c r="BM3" s="84">
        <v>215.04</v>
      </c>
      <c r="BN3" s="84">
        <v>219.55</v>
      </c>
      <c r="BO3" s="84">
        <v>220.17</v>
      </c>
      <c r="BP3" s="84">
        <v>235.3</v>
      </c>
      <c r="BQ3" s="84">
        <v>239.41</v>
      </c>
      <c r="BR3" s="88">
        <f>(BQ3-BE3)/BE3*100</f>
        <v>30.739405854084751</v>
      </c>
      <c r="BS3" s="88">
        <f>(BQ3-BP3)/BP3*100</f>
        <v>1.7467063323416849</v>
      </c>
    </row>
    <row r="4" spans="1:71" ht="15" customHeight="1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3">
        <v>1610</v>
      </c>
      <c r="BF4" s="83">
        <v>1685.11</v>
      </c>
      <c r="BG4" s="83">
        <v>1699.78</v>
      </c>
      <c r="BH4" s="83">
        <v>1700.05</v>
      </c>
      <c r="BI4" s="83">
        <v>1780.05</v>
      </c>
      <c r="BJ4" s="86">
        <v>1795.1</v>
      </c>
      <c r="BK4" s="84">
        <v>1800</v>
      </c>
      <c r="BL4" s="84">
        <v>1850</v>
      </c>
      <c r="BM4" s="84">
        <v>1900.2</v>
      </c>
      <c r="BN4" s="84">
        <v>1930.43</v>
      </c>
      <c r="BO4" s="84">
        <v>1955.08</v>
      </c>
      <c r="BP4" s="84">
        <v>1974.1</v>
      </c>
      <c r="BQ4" s="84">
        <v>2000.07</v>
      </c>
      <c r="BR4" s="88">
        <f t="shared" ref="BR4:BR7" si="0">(BQ4-BE4)/BE4*100</f>
        <v>24.227950310559002</v>
      </c>
      <c r="BS4" s="88">
        <f t="shared" ref="BS4:BS7" si="1">(BQ4-BP4)/BP4*100</f>
        <v>1.3155361937085268</v>
      </c>
    </row>
    <row r="5" spans="1:71" ht="15" customHeight="1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77">
        <v>35550</v>
      </c>
      <c r="BF5" s="77">
        <v>35850</v>
      </c>
      <c r="BG5" s="77">
        <v>35675</v>
      </c>
      <c r="BH5" s="77">
        <v>35584</v>
      </c>
      <c r="BI5" s="77">
        <v>35600</v>
      </c>
      <c r="BJ5" s="86">
        <v>35600</v>
      </c>
      <c r="BK5" s="85">
        <v>35450</v>
      </c>
      <c r="BL5" s="85">
        <v>35500</v>
      </c>
      <c r="BM5" s="85">
        <v>35500</v>
      </c>
      <c r="BN5" s="85">
        <v>36000</v>
      </c>
      <c r="BO5" s="85">
        <v>35350</v>
      </c>
      <c r="BP5" s="85">
        <v>35800</v>
      </c>
      <c r="BQ5" s="85">
        <v>35600</v>
      </c>
      <c r="BR5" s="88">
        <f t="shared" si="0"/>
        <v>0.14064697609001406</v>
      </c>
      <c r="BS5" s="88">
        <f t="shared" si="1"/>
        <v>-0.55865921787709494</v>
      </c>
    </row>
    <row r="6" spans="1:71" ht="15" customHeight="1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77">
        <v>168</v>
      </c>
      <c r="BF6" s="77">
        <v>170.29</v>
      </c>
      <c r="BG6" s="77">
        <v>178.82</v>
      </c>
      <c r="BH6" s="77">
        <v>180.2</v>
      </c>
      <c r="BI6" s="77">
        <v>190.6</v>
      </c>
      <c r="BJ6" s="85">
        <v>194.05</v>
      </c>
      <c r="BK6" s="85">
        <v>196.2</v>
      </c>
      <c r="BL6" s="85">
        <v>198.88</v>
      </c>
      <c r="BM6" s="85">
        <v>199.57</v>
      </c>
      <c r="BN6" s="85">
        <v>205.12</v>
      </c>
      <c r="BO6" s="85">
        <v>213.46</v>
      </c>
      <c r="BP6" s="85">
        <v>234.05</v>
      </c>
      <c r="BQ6" s="85">
        <v>238.46</v>
      </c>
      <c r="BR6" s="88">
        <f t="shared" si="0"/>
        <v>41.940476190476197</v>
      </c>
      <c r="BS6" s="88">
        <f t="shared" si="1"/>
        <v>1.8842127750480651</v>
      </c>
    </row>
    <row r="7" spans="1:71" ht="14.25" customHeight="1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77">
        <v>345</v>
      </c>
      <c r="BF7" s="77">
        <v>348.12</v>
      </c>
      <c r="BG7" s="77">
        <v>354.64</v>
      </c>
      <c r="BH7" s="77">
        <v>357.25</v>
      </c>
      <c r="BI7" s="77">
        <v>360.12</v>
      </c>
      <c r="BJ7" s="85">
        <v>367.55</v>
      </c>
      <c r="BK7" s="85">
        <v>369.11</v>
      </c>
      <c r="BL7" s="85">
        <v>400.05</v>
      </c>
      <c r="BM7" s="85">
        <v>420.15</v>
      </c>
      <c r="BN7" s="85">
        <v>415.67</v>
      </c>
      <c r="BO7" s="85">
        <v>410.2</v>
      </c>
      <c r="BP7" s="85">
        <v>435.14</v>
      </c>
      <c r="BQ7" s="85">
        <v>430.2</v>
      </c>
      <c r="BR7" s="88">
        <f t="shared" si="0"/>
        <v>24.695652173913039</v>
      </c>
      <c r="BS7" s="88">
        <f t="shared" si="1"/>
        <v>-1.1352668106816193</v>
      </c>
    </row>
    <row r="11" spans="1:71">
      <c r="A11" s="27"/>
      <c r="B11" s="28"/>
      <c r="F11" s="27"/>
      <c r="G11" s="28"/>
    </row>
    <row r="12" spans="1:71">
      <c r="A12" s="27"/>
      <c r="B12" s="28"/>
      <c r="F12" s="27"/>
      <c r="G12" s="28"/>
    </row>
    <row r="13" spans="1:71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S17"/>
  <sheetViews>
    <sheetView zoomScale="120" zoomScaleNormal="120" workbookViewId="0">
      <pane xSplit="1" topLeftCell="BI1" activePane="topRight" state="frozen"/>
      <selection activeCell="BA3" sqref="BA3"/>
      <selection pane="topRight" activeCell="BR3" sqref="BR3:BS7"/>
    </sheetView>
  </sheetViews>
  <sheetFormatPr defaultRowHeight="1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</cols>
  <sheetData>
    <row r="1" spans="1:71">
      <c r="C1" t="s">
        <v>40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3">
        <v>400</v>
      </c>
      <c r="BF3" s="83">
        <v>416.32</v>
      </c>
      <c r="BG3" s="83">
        <v>431.04</v>
      </c>
      <c r="BH3" s="83">
        <v>425.38</v>
      </c>
      <c r="BI3" s="83">
        <v>458.07</v>
      </c>
      <c r="BJ3" s="83">
        <v>452.1</v>
      </c>
      <c r="BK3" s="83">
        <v>464.2</v>
      </c>
      <c r="BL3" s="83">
        <v>475.05</v>
      </c>
      <c r="BM3" s="83">
        <v>490.55</v>
      </c>
      <c r="BN3" s="83">
        <v>497.64</v>
      </c>
      <c r="BO3" s="83">
        <v>499.25</v>
      </c>
      <c r="BP3" s="83">
        <v>520.08000000000004</v>
      </c>
      <c r="BQ3" s="83">
        <v>531.02</v>
      </c>
      <c r="BR3" s="88">
        <f>(BQ3-BE3)/BE3*100</f>
        <v>32.754999999999995</v>
      </c>
      <c r="BS3" s="88">
        <f>(BQ3-BP3)/BP3*100</f>
        <v>2.1035225349946045</v>
      </c>
    </row>
    <row r="4" spans="1:71" ht="15" customHeight="1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3">
        <v>1700.91</v>
      </c>
      <c r="BF4" s="83">
        <v>1795.1</v>
      </c>
      <c r="BG4" s="83">
        <v>1820.22</v>
      </c>
      <c r="BH4" s="83">
        <v>1892.4</v>
      </c>
      <c r="BI4" s="83">
        <v>1950.67</v>
      </c>
      <c r="BJ4" s="83">
        <v>1950.45</v>
      </c>
      <c r="BK4" s="83">
        <v>2000</v>
      </c>
      <c r="BL4" s="83">
        <v>2000</v>
      </c>
      <c r="BM4" s="83">
        <v>2100.17</v>
      </c>
      <c r="BN4" s="83">
        <v>2153.1</v>
      </c>
      <c r="BO4" s="83">
        <v>2200.0700000000002</v>
      </c>
      <c r="BP4" s="83">
        <v>2265.12</v>
      </c>
      <c r="BQ4" s="83">
        <v>2300.6999999999998</v>
      </c>
      <c r="BR4" s="88">
        <f t="shared" ref="BR4:BR7" si="0">(BQ4-BE4)/BE4*100</f>
        <v>35.262888688995872</v>
      </c>
      <c r="BS4" s="88">
        <f t="shared" ref="BS4:BS7" si="1">(BQ4-BP4)/BP4*100</f>
        <v>1.5707777071413402</v>
      </c>
    </row>
    <row r="5" spans="1:71" ht="15" customHeight="1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3">
        <v>38650</v>
      </c>
      <c r="BF5" s="83">
        <v>38850</v>
      </c>
      <c r="BG5" s="83">
        <v>38460</v>
      </c>
      <c r="BH5" s="83">
        <v>38500</v>
      </c>
      <c r="BI5" s="83">
        <v>38500</v>
      </c>
      <c r="BJ5" s="83">
        <v>38500</v>
      </c>
      <c r="BK5" s="83">
        <v>37200</v>
      </c>
      <c r="BL5" s="83">
        <v>37300</v>
      </c>
      <c r="BM5" s="83">
        <v>37450</v>
      </c>
      <c r="BN5" s="83">
        <v>37500</v>
      </c>
      <c r="BO5" s="83">
        <v>37000</v>
      </c>
      <c r="BP5" s="83">
        <v>37300</v>
      </c>
      <c r="BQ5" s="83">
        <v>37500</v>
      </c>
      <c r="BR5" s="88">
        <f t="shared" si="0"/>
        <v>-2.9754204398447608</v>
      </c>
      <c r="BS5" s="88">
        <f t="shared" si="1"/>
        <v>0.53619302949061665</v>
      </c>
    </row>
    <row r="6" spans="1:71" ht="15" customHeight="1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2">
        <v>210.68</v>
      </c>
      <c r="BF6" s="82">
        <v>287.55</v>
      </c>
      <c r="BG6" s="82">
        <v>295.73</v>
      </c>
      <c r="BH6" s="82">
        <v>299.37</v>
      </c>
      <c r="BI6" s="82">
        <v>305.7</v>
      </c>
      <c r="BJ6" s="82">
        <v>310.2</v>
      </c>
      <c r="BK6" s="82">
        <v>325.37</v>
      </c>
      <c r="BL6" s="82">
        <v>340.6</v>
      </c>
      <c r="BM6" s="82">
        <v>325.12</v>
      </c>
      <c r="BN6" s="82">
        <v>345.4</v>
      </c>
      <c r="BO6" s="82">
        <v>360.21</v>
      </c>
      <c r="BP6" s="82">
        <v>355.47</v>
      </c>
      <c r="BQ6" s="82">
        <v>390.41</v>
      </c>
      <c r="BR6" s="88">
        <f t="shared" si="0"/>
        <v>85.309474083918744</v>
      </c>
      <c r="BS6" s="88">
        <f t="shared" si="1"/>
        <v>9.8292401609137183</v>
      </c>
    </row>
    <row r="7" spans="1:71" ht="15" customHeight="1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2">
        <v>1300</v>
      </c>
      <c r="BF7" s="82">
        <v>1373.41</v>
      </c>
      <c r="BG7" s="82">
        <v>1400.33</v>
      </c>
      <c r="BH7" s="82">
        <v>1355.1</v>
      </c>
      <c r="BI7" s="82">
        <v>1435.2</v>
      </c>
      <c r="BJ7" s="82">
        <v>1464.27</v>
      </c>
      <c r="BK7" s="82">
        <v>1450.1</v>
      </c>
      <c r="BL7" s="82">
        <v>1480.95</v>
      </c>
      <c r="BM7" s="82">
        <v>1500</v>
      </c>
      <c r="BN7" s="82">
        <v>1500</v>
      </c>
      <c r="BO7" s="82">
        <v>1550.39</v>
      </c>
      <c r="BP7" s="82">
        <v>1600.2</v>
      </c>
      <c r="BQ7" s="82">
        <v>1650.32</v>
      </c>
      <c r="BR7" s="88">
        <f t="shared" si="0"/>
        <v>26.9476923076923</v>
      </c>
      <c r="BS7" s="88">
        <f t="shared" si="1"/>
        <v>3.1321084864391882</v>
      </c>
    </row>
    <row r="9" spans="1:71">
      <c r="AF9" s="7"/>
    </row>
    <row r="10" spans="1:71">
      <c r="AF10" s="7"/>
    </row>
    <row r="11" spans="1:71">
      <c r="B11" s="7">
        <v>24300</v>
      </c>
      <c r="AF11" s="7"/>
    </row>
    <row r="12" spans="1:71">
      <c r="B12" s="7">
        <v>1495</v>
      </c>
      <c r="AF12" s="7"/>
    </row>
    <row r="13" spans="1:71">
      <c r="B13" s="7">
        <v>425</v>
      </c>
      <c r="AF13" s="7"/>
    </row>
    <row r="14" spans="1:71">
      <c r="B14" s="7">
        <v>112.5</v>
      </c>
    </row>
    <row r="15" spans="1:71">
      <c r="B15" s="7">
        <v>220</v>
      </c>
    </row>
    <row r="17" spans="31:31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S13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 customHeight="1"/>
  <cols>
    <col min="1" max="1" width="35.85546875" customWidth="1"/>
    <col min="22" max="22" width="10" bestFit="1" customWidth="1"/>
    <col min="31" max="31" width="11" customWidth="1"/>
    <col min="40" max="40" width="9.140625" customWidth="1"/>
  </cols>
  <sheetData>
    <row r="1" spans="1:71" ht="15" customHeight="1">
      <c r="C1" t="s">
        <v>41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3">
        <v>220.46</v>
      </c>
      <c r="BF3" s="83">
        <v>281.49</v>
      </c>
      <c r="BG3" s="83">
        <v>300.27999999999997</v>
      </c>
      <c r="BH3" s="83">
        <v>315.20999999999998</v>
      </c>
      <c r="BI3" s="83">
        <v>337.92</v>
      </c>
      <c r="BJ3" s="83">
        <v>340.46</v>
      </c>
      <c r="BK3" s="83">
        <v>351.25</v>
      </c>
      <c r="BL3" s="83">
        <v>382.1</v>
      </c>
      <c r="BM3" s="83">
        <v>397.3</v>
      </c>
      <c r="BN3" s="83">
        <v>400.09</v>
      </c>
      <c r="BO3" s="83">
        <v>408.4</v>
      </c>
      <c r="BP3" s="83">
        <v>420.3</v>
      </c>
      <c r="BQ3" s="83">
        <v>438.15</v>
      </c>
      <c r="BR3" s="88">
        <f>(BQ3-BE3)/BE3*100</f>
        <v>98.743536242402229</v>
      </c>
      <c r="BS3" s="88">
        <f>(BQ3-BP3)/BP3*100</f>
        <v>4.2469664525338962</v>
      </c>
    </row>
    <row r="4" spans="1:71" ht="15" customHeight="1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3">
        <v>1700.82</v>
      </c>
      <c r="BF4" s="83">
        <v>1820.2</v>
      </c>
      <c r="BG4" s="83">
        <v>1906.72</v>
      </c>
      <c r="BH4" s="83">
        <v>1900.55</v>
      </c>
      <c r="BI4" s="83">
        <v>1925.48</v>
      </c>
      <c r="BJ4" s="83">
        <v>1900.55</v>
      </c>
      <c r="BK4" s="83">
        <v>1960.28</v>
      </c>
      <c r="BL4" s="83">
        <v>2000.47</v>
      </c>
      <c r="BM4" s="83">
        <v>2150.06</v>
      </c>
      <c r="BN4" s="83">
        <v>2164.23</v>
      </c>
      <c r="BO4" s="83">
        <v>2197.64</v>
      </c>
      <c r="BP4" s="83">
        <v>2200.09</v>
      </c>
      <c r="BQ4" s="83">
        <v>2355.3200000000002</v>
      </c>
      <c r="BR4" s="88">
        <f t="shared" ref="BR4:BR7" si="0">(BQ4-BE4)/BE4*100</f>
        <v>38.481438365023948</v>
      </c>
      <c r="BS4" s="88">
        <f t="shared" ref="BS4:BS7" si="1">(BQ4-BP4)/BP4*100</f>
        <v>7.0556204518906052</v>
      </c>
    </row>
    <row r="5" spans="1:71" ht="15" customHeight="1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3">
        <v>38000</v>
      </c>
      <c r="BF5" s="83">
        <v>38200</v>
      </c>
      <c r="BG5" s="83">
        <v>38000</v>
      </c>
      <c r="BH5" s="83">
        <v>38000</v>
      </c>
      <c r="BI5" s="83">
        <v>38000</v>
      </c>
      <c r="BJ5" s="83">
        <v>38400</v>
      </c>
      <c r="BK5" s="83">
        <v>38600</v>
      </c>
      <c r="BL5" s="83">
        <v>38500</v>
      </c>
      <c r="BM5" s="83">
        <v>37300</v>
      </c>
      <c r="BN5" s="83">
        <v>37500</v>
      </c>
      <c r="BO5" s="83">
        <v>37700</v>
      </c>
      <c r="BP5" s="83">
        <v>37600</v>
      </c>
      <c r="BQ5" s="83">
        <v>37500</v>
      </c>
      <c r="BR5" s="88">
        <f t="shared" si="0"/>
        <v>-1.3157894736842104</v>
      </c>
      <c r="BS5" s="88">
        <f t="shared" si="1"/>
        <v>-0.26595744680851063</v>
      </c>
    </row>
    <row r="6" spans="1:71" ht="15" customHeight="1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2">
        <v>170.21</v>
      </c>
      <c r="BF6" s="82">
        <v>179.58</v>
      </c>
      <c r="BG6" s="82">
        <v>186.55</v>
      </c>
      <c r="BH6" s="82">
        <v>190.17</v>
      </c>
      <c r="BI6" s="82">
        <v>198.82</v>
      </c>
      <c r="BJ6" s="82">
        <v>200.25</v>
      </c>
      <c r="BK6" s="82">
        <v>230.17</v>
      </c>
      <c r="BL6" s="82">
        <v>250.4</v>
      </c>
      <c r="BM6" s="82">
        <v>260.27999999999997</v>
      </c>
      <c r="BN6" s="82">
        <v>270.04000000000002</v>
      </c>
      <c r="BO6" s="82">
        <v>286.02999999999997</v>
      </c>
      <c r="BP6" s="82">
        <v>270.45</v>
      </c>
      <c r="BQ6" s="82">
        <v>284.10000000000002</v>
      </c>
      <c r="BR6" s="88">
        <f t="shared" si="0"/>
        <v>66.911462311262554</v>
      </c>
      <c r="BS6" s="88">
        <f t="shared" si="1"/>
        <v>5.0471436494731137</v>
      </c>
    </row>
    <row r="7" spans="1:71" ht="15" customHeight="1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2">
        <v>2000</v>
      </c>
      <c r="BF7" s="82">
        <v>2150.3000000000002</v>
      </c>
      <c r="BG7" s="82">
        <v>2261.31</v>
      </c>
      <c r="BH7" s="82">
        <v>2294.23</v>
      </c>
      <c r="BI7" s="82">
        <v>2300.35</v>
      </c>
      <c r="BJ7" s="82">
        <v>2250.4499999999998</v>
      </c>
      <c r="BK7" s="82">
        <v>2280.33</v>
      </c>
      <c r="BL7" s="82">
        <v>2300.6</v>
      </c>
      <c r="BM7" s="82">
        <v>2400</v>
      </c>
      <c r="BN7" s="82">
        <v>2450.6</v>
      </c>
      <c r="BO7" s="82">
        <v>2487.5500000000002</v>
      </c>
      <c r="BP7" s="82">
        <v>2500.12</v>
      </c>
      <c r="BQ7" s="82">
        <v>2550.46</v>
      </c>
      <c r="BR7" s="88">
        <f t="shared" si="0"/>
        <v>27.523000000000003</v>
      </c>
      <c r="BS7" s="88">
        <f t="shared" si="1"/>
        <v>2.0135033518391179</v>
      </c>
    </row>
    <row r="9" spans="1:71" ht="15" customHeight="1">
      <c r="AD9" s="7"/>
    </row>
    <row r="10" spans="1:71" ht="15" customHeight="1">
      <c r="AD10" s="7"/>
      <c r="AE10" s="54"/>
    </row>
    <row r="11" spans="1:71" ht="15" customHeight="1">
      <c r="AD11" s="53"/>
      <c r="AE11" s="54"/>
    </row>
    <row r="12" spans="1:71" ht="15" customHeight="1">
      <c r="AD12" s="7"/>
      <c r="AE12" s="54"/>
    </row>
    <row r="13" spans="1:71" ht="15" customHeight="1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32" customWidth="1"/>
    <col min="31" max="31" width="12.85546875" customWidth="1"/>
    <col min="40" max="40" width="9.85546875" customWidth="1"/>
    <col min="59" max="59" width="10.28515625" bestFit="1" customWidth="1"/>
  </cols>
  <sheetData>
    <row r="1" spans="1:71">
      <c r="C1" t="s">
        <v>20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3">
        <v>250.97</v>
      </c>
      <c r="BF3" s="83">
        <v>278.83999999999997</v>
      </c>
      <c r="BG3" s="83">
        <v>279.82</v>
      </c>
      <c r="BH3" s="83">
        <v>285.64999999999998</v>
      </c>
      <c r="BI3" s="83">
        <v>290.33999999999997</v>
      </c>
      <c r="BJ3" s="83">
        <v>282.45</v>
      </c>
      <c r="BK3" s="83">
        <v>290.77999999999997</v>
      </c>
      <c r="BL3" s="83">
        <v>297.35000000000002</v>
      </c>
      <c r="BM3" s="83">
        <v>305.8</v>
      </c>
      <c r="BN3" s="83">
        <v>325.33999999999997</v>
      </c>
      <c r="BO3" s="83">
        <v>356.54</v>
      </c>
      <c r="BP3" s="83">
        <v>380.33</v>
      </c>
      <c r="BQ3" s="83">
        <v>397.14</v>
      </c>
      <c r="BR3" s="88">
        <f>(BQ3-BE3)/BE3*100</f>
        <v>58.242020958680321</v>
      </c>
      <c r="BS3" s="88">
        <f>(BQ3-BP3)/BP3*100</f>
        <v>4.4198459232771548</v>
      </c>
    </row>
    <row r="4" spans="1:71" ht="15" customHeight="1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3">
        <v>1620.41</v>
      </c>
      <c r="BF4" s="83">
        <v>1676.45</v>
      </c>
      <c r="BG4" s="84">
        <v>1684.13</v>
      </c>
      <c r="BH4" s="84">
        <v>1700.25</v>
      </c>
      <c r="BI4" s="84">
        <v>1758.21</v>
      </c>
      <c r="BJ4" s="84">
        <v>1750.67</v>
      </c>
      <c r="BK4" s="84">
        <v>1800.22</v>
      </c>
      <c r="BL4" s="84">
        <v>1860.21</v>
      </c>
      <c r="BM4" s="84">
        <v>1850.31</v>
      </c>
      <c r="BN4" s="84">
        <v>1925.62</v>
      </c>
      <c r="BO4" s="84">
        <v>1958.05</v>
      </c>
      <c r="BP4" s="84">
        <v>1990.4</v>
      </c>
      <c r="BQ4" s="84">
        <v>2000.19</v>
      </c>
      <c r="BR4" s="88">
        <f t="shared" ref="BR4:BR7" si="0">(BQ4-BE4)/BE4*100</f>
        <v>23.437278219709825</v>
      </c>
      <c r="BS4" s="88">
        <f t="shared" ref="BS4:BS7" si="1">(BQ4-BP4)/BP4*100</f>
        <v>0.49186093247588242</v>
      </c>
    </row>
    <row r="5" spans="1:71" ht="15" customHeight="1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76">
        <v>37600</v>
      </c>
      <c r="BF5" s="76">
        <v>37960</v>
      </c>
      <c r="BG5" s="76">
        <v>37500</v>
      </c>
      <c r="BH5" s="76">
        <v>37600</v>
      </c>
      <c r="BI5" s="76">
        <v>37755</v>
      </c>
      <c r="BJ5" s="76">
        <v>37800</v>
      </c>
      <c r="BK5" s="76">
        <v>37750</v>
      </c>
      <c r="BL5" s="76">
        <v>37600</v>
      </c>
      <c r="BM5" s="76">
        <v>37650</v>
      </c>
      <c r="BN5" s="76">
        <v>37500</v>
      </c>
      <c r="BO5" s="76">
        <v>37500</v>
      </c>
      <c r="BP5" s="76">
        <v>38000</v>
      </c>
      <c r="BQ5" s="76">
        <v>38000</v>
      </c>
      <c r="BR5" s="88">
        <f t="shared" si="0"/>
        <v>1.0638297872340425</v>
      </c>
      <c r="BS5" s="88">
        <f t="shared" si="1"/>
        <v>0</v>
      </c>
    </row>
    <row r="6" spans="1:71" ht="15" customHeight="1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77">
        <v>273.10000000000002</v>
      </c>
      <c r="BF6" s="77">
        <v>286.27999999999997</v>
      </c>
      <c r="BG6" s="77">
        <v>280.55</v>
      </c>
      <c r="BH6" s="77">
        <v>286.14</v>
      </c>
      <c r="BI6" s="77">
        <v>300.57</v>
      </c>
      <c r="BJ6" s="77">
        <v>305.20999999999998</v>
      </c>
      <c r="BK6" s="77">
        <v>309.44</v>
      </c>
      <c r="BL6" s="77">
        <v>342.08</v>
      </c>
      <c r="BM6" s="77">
        <v>349.88</v>
      </c>
      <c r="BN6" s="77">
        <v>352.07</v>
      </c>
      <c r="BO6" s="77">
        <v>390.8</v>
      </c>
      <c r="BP6" s="77">
        <v>375.1</v>
      </c>
      <c r="BQ6" s="77">
        <v>400.2</v>
      </c>
      <c r="BR6" s="88">
        <f t="shared" si="0"/>
        <v>46.539729036982777</v>
      </c>
      <c r="BS6" s="88">
        <f t="shared" si="1"/>
        <v>6.6915489202879135</v>
      </c>
    </row>
    <row r="7" spans="1:71" ht="15" customHeight="1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77">
        <v>300</v>
      </c>
      <c r="BF7" s="77">
        <v>350.46</v>
      </c>
      <c r="BG7" s="77">
        <v>386.12</v>
      </c>
      <c r="BH7" s="77">
        <v>394.16</v>
      </c>
      <c r="BI7" s="77">
        <v>400.6</v>
      </c>
      <c r="BJ7" s="77">
        <v>400</v>
      </c>
      <c r="BK7" s="77">
        <v>405.6</v>
      </c>
      <c r="BL7" s="77">
        <v>436.18</v>
      </c>
      <c r="BM7" s="77">
        <v>476.25</v>
      </c>
      <c r="BN7" s="77">
        <v>483.25</v>
      </c>
      <c r="BO7" s="77">
        <v>495.2</v>
      </c>
      <c r="BP7" s="77">
        <v>490.55</v>
      </c>
      <c r="BQ7" s="77">
        <v>500.84</v>
      </c>
      <c r="BR7" s="88">
        <f t="shared" si="0"/>
        <v>66.946666666666658</v>
      </c>
      <c r="BS7" s="88">
        <f t="shared" si="1"/>
        <v>2.0976454999490293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S13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 customHeight="1"/>
  <cols>
    <col min="1" max="1" width="36.7109375" customWidth="1"/>
    <col min="22" max="22" width="10" customWidth="1"/>
    <col min="31" max="31" width="9" customWidth="1"/>
    <col min="40" max="40" width="9" customWidth="1"/>
  </cols>
  <sheetData>
    <row r="1" spans="1:71" ht="15" customHeight="1">
      <c r="C1" t="s">
        <v>13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3">
        <v>293.74</v>
      </c>
      <c r="BF3" s="83">
        <v>320.14</v>
      </c>
      <c r="BG3" s="83">
        <v>358.27</v>
      </c>
      <c r="BH3" s="83">
        <v>367.1</v>
      </c>
      <c r="BI3" s="83">
        <v>385.67</v>
      </c>
      <c r="BJ3" s="83">
        <v>380.94</v>
      </c>
      <c r="BK3" s="83">
        <v>383.55</v>
      </c>
      <c r="BL3" s="83">
        <v>390.25</v>
      </c>
      <c r="BM3" s="83">
        <v>394.55</v>
      </c>
      <c r="BN3" s="83">
        <v>403.7</v>
      </c>
      <c r="BO3" s="83">
        <v>410.08</v>
      </c>
      <c r="BP3" s="83">
        <v>418.6</v>
      </c>
      <c r="BQ3" s="83">
        <v>430.12</v>
      </c>
      <c r="BR3" s="88">
        <f>(BQ3-BE3)/BE3*100</f>
        <v>46.428814597943756</v>
      </c>
      <c r="BS3" s="88">
        <f>(BQ3-BP3)/BP3*100</f>
        <v>2.7520305781175298</v>
      </c>
    </row>
    <row r="4" spans="1:71" ht="15" customHeight="1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3">
        <v>1435.21</v>
      </c>
      <c r="BF4" s="83">
        <v>1562.48</v>
      </c>
      <c r="BG4" s="83">
        <v>1567.1</v>
      </c>
      <c r="BH4" s="83">
        <v>1645.5</v>
      </c>
      <c r="BI4" s="83">
        <v>1740.12</v>
      </c>
      <c r="BJ4" s="83">
        <v>1785.61</v>
      </c>
      <c r="BK4" s="83">
        <v>1820.27</v>
      </c>
      <c r="BL4" s="83">
        <v>1915.64</v>
      </c>
      <c r="BM4" s="83">
        <v>1984.35</v>
      </c>
      <c r="BN4" s="83">
        <v>1995.34</v>
      </c>
      <c r="BO4" s="83">
        <v>1998.76</v>
      </c>
      <c r="BP4" s="83">
        <v>2000.04</v>
      </c>
      <c r="BQ4" s="83">
        <v>2067.31</v>
      </c>
      <c r="BR4" s="88">
        <f t="shared" ref="BR4:BR7" si="0">(BQ4-BE4)/BE4*100</f>
        <v>44.042335268009552</v>
      </c>
      <c r="BS4" s="88">
        <f t="shared" ref="BS4:BS7" si="1">(BQ4-BP4)/BP4*100</f>
        <v>3.3634327313453718</v>
      </c>
    </row>
    <row r="5" spans="1:71" ht="15" customHeight="1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3">
        <v>36500</v>
      </c>
      <c r="BF5" s="83">
        <v>36250</v>
      </c>
      <c r="BG5" s="83">
        <v>36000</v>
      </c>
      <c r="BH5" s="83">
        <v>36000</v>
      </c>
      <c r="BI5" s="83">
        <v>37000</v>
      </c>
      <c r="BJ5" s="83">
        <v>37200</v>
      </c>
      <c r="BK5" s="83">
        <v>37400</v>
      </c>
      <c r="BL5" s="83">
        <v>37600</v>
      </c>
      <c r="BM5" s="83">
        <v>37300</v>
      </c>
      <c r="BN5" s="83">
        <v>37500</v>
      </c>
      <c r="BO5" s="83">
        <v>37850</v>
      </c>
      <c r="BP5" s="83">
        <v>38000</v>
      </c>
      <c r="BQ5" s="83">
        <v>38500</v>
      </c>
      <c r="BR5" s="88">
        <f t="shared" si="0"/>
        <v>5.4794520547945202</v>
      </c>
      <c r="BS5" s="88">
        <f t="shared" si="1"/>
        <v>1.3157894736842104</v>
      </c>
    </row>
    <row r="6" spans="1:71" ht="15" customHeight="1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2">
        <v>245</v>
      </c>
      <c r="BF6" s="82">
        <v>294.75</v>
      </c>
      <c r="BG6" s="82">
        <v>300.55</v>
      </c>
      <c r="BH6" s="82">
        <v>315.7</v>
      </c>
      <c r="BI6" s="82">
        <v>376.25</v>
      </c>
      <c r="BJ6" s="82">
        <v>380.11</v>
      </c>
      <c r="BK6" s="82">
        <v>355.6</v>
      </c>
      <c r="BL6" s="82">
        <v>350.19</v>
      </c>
      <c r="BM6" s="82">
        <v>330.15</v>
      </c>
      <c r="BN6" s="82">
        <v>350.09</v>
      </c>
      <c r="BO6" s="82">
        <v>375.2</v>
      </c>
      <c r="BP6" s="82">
        <v>350.65</v>
      </c>
      <c r="BQ6" s="82">
        <v>367.55</v>
      </c>
      <c r="BR6" s="88">
        <f t="shared" si="0"/>
        <v>50.020408163265309</v>
      </c>
      <c r="BS6" s="88">
        <f t="shared" si="1"/>
        <v>4.8196207044061126</v>
      </c>
    </row>
    <row r="7" spans="1:71" ht="15" customHeight="1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2">
        <v>1200</v>
      </c>
      <c r="BF7" s="82">
        <v>1250.71</v>
      </c>
      <c r="BG7" s="82">
        <v>1270</v>
      </c>
      <c r="BH7" s="82">
        <v>1280.1099999999999</v>
      </c>
      <c r="BI7" s="82">
        <v>1300.5999999999999</v>
      </c>
      <c r="BJ7" s="82">
        <v>1330</v>
      </c>
      <c r="BK7" s="82">
        <v>1380.46</v>
      </c>
      <c r="BL7" s="82">
        <v>1400.3</v>
      </c>
      <c r="BM7" s="82">
        <v>1510.08</v>
      </c>
      <c r="BN7" s="82">
        <v>1553.58</v>
      </c>
      <c r="BO7" s="82">
        <v>1500</v>
      </c>
      <c r="BP7" s="82">
        <v>1540.18</v>
      </c>
      <c r="BQ7" s="82">
        <v>1600.07</v>
      </c>
      <c r="BR7" s="88">
        <f t="shared" si="0"/>
        <v>33.339166666666657</v>
      </c>
      <c r="BS7" s="88">
        <f t="shared" si="1"/>
        <v>3.8885065381968258</v>
      </c>
    </row>
    <row r="9" spans="1:71" ht="15" customHeight="1">
      <c r="AF9" s="7"/>
    </row>
    <row r="10" spans="1:71" ht="15" customHeight="1">
      <c r="AF10" s="7"/>
    </row>
    <row r="11" spans="1:71" ht="15" customHeight="1">
      <c r="AF11" s="7"/>
    </row>
    <row r="12" spans="1:71" ht="15" customHeight="1">
      <c r="AF12" s="7"/>
    </row>
    <row r="13" spans="1:71" ht="15" customHeight="1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32.5703125" customWidth="1"/>
    <col min="31" max="31" width="11" customWidth="1"/>
    <col min="40" max="40" width="10.85546875" customWidth="1"/>
  </cols>
  <sheetData>
    <row r="1" spans="1:71">
      <c r="C1" t="s">
        <v>21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3">
        <v>386.67</v>
      </c>
      <c r="BF3" s="83">
        <v>400.19</v>
      </c>
      <c r="BG3" s="83">
        <v>400.95</v>
      </c>
      <c r="BH3" s="83">
        <v>420.2</v>
      </c>
      <c r="BI3" s="83">
        <v>452.36</v>
      </c>
      <c r="BJ3" s="83">
        <v>458.77</v>
      </c>
      <c r="BK3" s="83">
        <v>475.25</v>
      </c>
      <c r="BL3" s="83">
        <v>500.15</v>
      </c>
      <c r="BM3" s="83">
        <v>495.1</v>
      </c>
      <c r="BN3" s="83">
        <v>500.2</v>
      </c>
      <c r="BO3" s="83">
        <v>507.34</v>
      </c>
      <c r="BP3" s="83">
        <v>510.25</v>
      </c>
      <c r="BQ3" s="83">
        <v>536.14</v>
      </c>
      <c r="BR3" s="88">
        <f>(BQ3-BE3)/BE3*100</f>
        <v>38.65570124395478</v>
      </c>
      <c r="BS3" s="88">
        <f>(BQ3-BP3)/BP3*100</f>
        <v>5.0739833414992619</v>
      </c>
    </row>
    <row r="4" spans="1:71" ht="15" customHeight="1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3">
        <v>2900</v>
      </c>
      <c r="BF4" s="83">
        <v>2850.45</v>
      </c>
      <c r="BG4" s="83">
        <v>2873.45</v>
      </c>
      <c r="BH4" s="83">
        <v>2900.14</v>
      </c>
      <c r="BI4" s="83">
        <v>2976.12</v>
      </c>
      <c r="BJ4" s="83">
        <v>2985.22</v>
      </c>
      <c r="BK4" s="83">
        <v>2990.74</v>
      </c>
      <c r="BL4" s="83">
        <v>3000.1</v>
      </c>
      <c r="BM4" s="83">
        <v>3050</v>
      </c>
      <c r="BN4" s="83">
        <v>3170.19</v>
      </c>
      <c r="BO4" s="83">
        <v>3152.72</v>
      </c>
      <c r="BP4" s="83">
        <v>3200.06</v>
      </c>
      <c r="BQ4" s="83">
        <v>3235.24</v>
      </c>
      <c r="BR4" s="88">
        <f t="shared" ref="BR4:BR7" si="0">(BQ4-BE4)/BE4*100</f>
        <v>11.559999999999992</v>
      </c>
      <c r="BS4" s="88">
        <f t="shared" ref="BS4:BS7" si="1">(BQ4-BP4)/BP4*100</f>
        <v>1.0993543871052367</v>
      </c>
    </row>
    <row r="5" spans="1:71" ht="15" customHeight="1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79">
        <v>35450</v>
      </c>
      <c r="BF5" s="79">
        <v>35600</v>
      </c>
      <c r="BG5" s="79">
        <v>35300</v>
      </c>
      <c r="BH5" s="79">
        <v>35400</v>
      </c>
      <c r="BI5" s="79">
        <v>35680</v>
      </c>
      <c r="BJ5" s="79">
        <v>35600</v>
      </c>
      <c r="BK5" s="79">
        <v>35850</v>
      </c>
      <c r="BL5" s="79">
        <v>35800</v>
      </c>
      <c r="BM5" s="79">
        <v>35750</v>
      </c>
      <c r="BN5" s="79">
        <v>35800</v>
      </c>
      <c r="BO5" s="79">
        <v>36000</v>
      </c>
      <c r="BP5" s="79">
        <v>36200</v>
      </c>
      <c r="BQ5" s="79">
        <v>36100</v>
      </c>
      <c r="BR5" s="88">
        <f t="shared" si="0"/>
        <v>1.8335684062059237</v>
      </c>
      <c r="BS5" s="88">
        <f t="shared" si="1"/>
        <v>-0.27624309392265189</v>
      </c>
    </row>
    <row r="6" spans="1:71" ht="15" customHeight="1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0">
        <v>165.32</v>
      </c>
      <c r="BF6" s="80">
        <v>194.78</v>
      </c>
      <c r="BG6" s="80">
        <v>200.2</v>
      </c>
      <c r="BH6" s="80">
        <v>225.34</v>
      </c>
      <c r="BI6" s="80">
        <v>235.11</v>
      </c>
      <c r="BJ6" s="80">
        <v>240.12</v>
      </c>
      <c r="BK6" s="80">
        <v>246.3</v>
      </c>
      <c r="BL6" s="80">
        <v>250.27</v>
      </c>
      <c r="BM6" s="80">
        <v>264.12</v>
      </c>
      <c r="BN6" s="80">
        <v>270.82</v>
      </c>
      <c r="BO6" s="80">
        <v>279.55</v>
      </c>
      <c r="BP6" s="80">
        <v>250.4</v>
      </c>
      <c r="BQ6" s="80">
        <v>291.35000000000002</v>
      </c>
      <c r="BR6" s="88">
        <f t="shared" si="0"/>
        <v>76.233970481490459</v>
      </c>
      <c r="BS6" s="88">
        <f t="shared" si="1"/>
        <v>16.353833865814703</v>
      </c>
    </row>
    <row r="7" spans="1:71" ht="15" customHeight="1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0">
        <v>550</v>
      </c>
      <c r="BF7" s="80">
        <v>600.61</v>
      </c>
      <c r="BG7" s="80">
        <v>580.47</v>
      </c>
      <c r="BH7" s="80">
        <v>600</v>
      </c>
      <c r="BI7" s="80">
        <v>622.04999999999995</v>
      </c>
      <c r="BJ7" s="80">
        <v>620.54999999999995</v>
      </c>
      <c r="BK7" s="80">
        <v>600</v>
      </c>
      <c r="BL7" s="80">
        <v>600</v>
      </c>
      <c r="BM7" s="80">
        <v>624.13</v>
      </c>
      <c r="BN7" s="80">
        <v>610.54999999999995</v>
      </c>
      <c r="BO7" s="80">
        <v>613.70000000000005</v>
      </c>
      <c r="BP7" s="80">
        <v>600.70000000000005</v>
      </c>
      <c r="BQ7" s="80">
        <v>620.86</v>
      </c>
      <c r="BR7" s="88">
        <f t="shared" si="0"/>
        <v>12.883636363636366</v>
      </c>
      <c r="BS7" s="88">
        <f t="shared" si="1"/>
        <v>3.3560845680039897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S9"/>
  <sheetViews>
    <sheetView zoomScale="120" zoomScaleNormal="120" workbookViewId="0">
      <pane xSplit="1" topLeftCell="BG1" activePane="topRight" state="frozen"/>
      <selection activeCell="BA3" sqref="BA3"/>
      <selection pane="topRight" activeCell="BR3" sqref="BR3:BS7"/>
    </sheetView>
  </sheetViews>
  <sheetFormatPr defaultRowHeight="1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</cols>
  <sheetData>
    <row r="1" spans="1:71">
      <c r="C1" t="s">
        <v>14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3">
        <v>250.6</v>
      </c>
      <c r="BF3" s="83">
        <v>260.2</v>
      </c>
      <c r="BG3" s="83">
        <v>287.54000000000002</v>
      </c>
      <c r="BH3" s="83">
        <v>297.45</v>
      </c>
      <c r="BI3" s="83">
        <v>300.29000000000002</v>
      </c>
      <c r="BJ3" s="83">
        <v>309.14</v>
      </c>
      <c r="BK3" s="83">
        <v>308.39</v>
      </c>
      <c r="BL3" s="83">
        <v>315.08999999999997</v>
      </c>
      <c r="BM3" s="83">
        <v>340.25</v>
      </c>
      <c r="BN3" s="83">
        <v>346.18</v>
      </c>
      <c r="BO3" s="83">
        <v>367.61</v>
      </c>
      <c r="BP3" s="83">
        <v>385.25</v>
      </c>
      <c r="BQ3" s="83">
        <v>383.09</v>
      </c>
      <c r="BR3" s="88">
        <f>(BQ3-BE3)/BE3*100</f>
        <v>52.869114126097358</v>
      </c>
      <c r="BS3" s="88">
        <f>(BQ3-BP3)/BP3*100</f>
        <v>-0.56067488643738483</v>
      </c>
    </row>
    <row r="4" spans="1:71" ht="15" customHeight="1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3">
        <v>1450.1</v>
      </c>
      <c r="BF4" s="83">
        <v>1523.44</v>
      </c>
      <c r="BG4" s="83">
        <v>1560</v>
      </c>
      <c r="BH4" s="83">
        <v>1642.12</v>
      </c>
      <c r="BI4" s="83">
        <v>1670.26</v>
      </c>
      <c r="BJ4" s="83">
        <v>1687.45</v>
      </c>
      <c r="BK4" s="83">
        <v>1700</v>
      </c>
      <c r="BL4" s="83">
        <v>1720.45</v>
      </c>
      <c r="BM4" s="83">
        <v>1800.4</v>
      </c>
      <c r="BN4" s="83">
        <v>1827.1</v>
      </c>
      <c r="BO4" s="83">
        <v>1861.63</v>
      </c>
      <c r="BP4" s="83">
        <v>1897.14</v>
      </c>
      <c r="BQ4" s="83">
        <v>1965.03</v>
      </c>
      <c r="BR4" s="88">
        <f t="shared" ref="BR4:BR7" si="0">(BQ4-BE4)/BE4*100</f>
        <v>35.509964830011732</v>
      </c>
      <c r="BS4" s="88">
        <f t="shared" ref="BS4:BS7" si="1">(BQ4-BP4)/BP4*100</f>
        <v>3.5785445460008156</v>
      </c>
    </row>
    <row r="5" spans="1:71" ht="15" customHeight="1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79">
        <v>37700</v>
      </c>
      <c r="BF5" s="79">
        <v>37500</v>
      </c>
      <c r="BG5" s="79">
        <v>37250</v>
      </c>
      <c r="BH5" s="79">
        <v>37300</v>
      </c>
      <c r="BI5" s="79">
        <v>37500</v>
      </c>
      <c r="BJ5" s="79">
        <v>35800</v>
      </c>
      <c r="BK5" s="79">
        <v>35750</v>
      </c>
      <c r="BL5" s="79">
        <v>35600</v>
      </c>
      <c r="BM5" s="79">
        <v>35200</v>
      </c>
      <c r="BN5" s="79">
        <v>35400</v>
      </c>
      <c r="BO5" s="79">
        <v>35500</v>
      </c>
      <c r="BP5" s="79">
        <v>35800</v>
      </c>
      <c r="BQ5" s="79">
        <v>35900</v>
      </c>
      <c r="BR5" s="88">
        <f t="shared" si="0"/>
        <v>-4.774535809018567</v>
      </c>
      <c r="BS5" s="88">
        <f t="shared" si="1"/>
        <v>0.27932960893854747</v>
      </c>
    </row>
    <row r="6" spans="1:71" ht="15" customHeight="1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0">
        <v>200</v>
      </c>
      <c r="BF6" s="80">
        <v>250.31</v>
      </c>
      <c r="BG6" s="80">
        <v>268.56</v>
      </c>
      <c r="BH6" s="80">
        <v>286.47000000000003</v>
      </c>
      <c r="BI6" s="80">
        <v>295.02999999999997</v>
      </c>
      <c r="BJ6" s="80">
        <v>290.25</v>
      </c>
      <c r="BK6" s="80">
        <v>300</v>
      </c>
      <c r="BL6" s="80">
        <v>300</v>
      </c>
      <c r="BM6" s="80">
        <v>290.13</v>
      </c>
      <c r="BN6" s="80">
        <v>295.23</v>
      </c>
      <c r="BO6" s="80">
        <v>297.10000000000002</v>
      </c>
      <c r="BP6" s="80">
        <v>275.3</v>
      </c>
      <c r="BQ6" s="80">
        <v>284.20999999999998</v>
      </c>
      <c r="BR6" s="88">
        <f t="shared" si="0"/>
        <v>42.10499999999999</v>
      </c>
      <c r="BS6" s="88">
        <f t="shared" si="1"/>
        <v>3.2364693062113941</v>
      </c>
    </row>
    <row r="7" spans="1:71" ht="15" customHeight="1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0">
        <v>678.5</v>
      </c>
      <c r="BF7" s="80">
        <v>723.55</v>
      </c>
      <c r="BG7" s="80">
        <v>758</v>
      </c>
      <c r="BH7" s="80">
        <v>750</v>
      </c>
      <c r="BI7" s="80">
        <v>760.21</v>
      </c>
      <c r="BJ7" s="80">
        <v>785.43</v>
      </c>
      <c r="BK7" s="80">
        <v>794.2</v>
      </c>
      <c r="BL7" s="80">
        <v>810.3</v>
      </c>
      <c r="BM7" s="80">
        <v>800</v>
      </c>
      <c r="BN7" s="80">
        <v>820.45</v>
      </c>
      <c r="BO7" s="80">
        <v>810.35</v>
      </c>
      <c r="BP7" s="80">
        <v>804.2</v>
      </c>
      <c r="BQ7" s="80">
        <v>820.36</v>
      </c>
      <c r="BR7" s="88">
        <f t="shared" si="0"/>
        <v>20.907885040530587</v>
      </c>
      <c r="BS7" s="88">
        <f t="shared" si="1"/>
        <v>2.0094503854762453</v>
      </c>
    </row>
    <row r="9" spans="1:71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G1" activePane="topRight" state="frozen"/>
      <selection activeCell="BA3" sqref="BA3"/>
      <selection pane="topRight" activeCell="BR3" sqref="BR3:BS7"/>
    </sheetView>
  </sheetViews>
  <sheetFormatPr defaultRowHeight="1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</cols>
  <sheetData>
    <row r="1" spans="1:71">
      <c r="C1" t="s">
        <v>19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3">
        <v>210.63</v>
      </c>
      <c r="BF3" s="83">
        <v>264.22000000000003</v>
      </c>
      <c r="BG3" s="83">
        <v>285.64999999999998</v>
      </c>
      <c r="BH3" s="83">
        <v>294.58</v>
      </c>
      <c r="BI3" s="83">
        <v>310.24</v>
      </c>
      <c r="BJ3" s="83">
        <v>326.17</v>
      </c>
      <c r="BK3" s="83">
        <v>355.64</v>
      </c>
      <c r="BL3" s="83">
        <v>382.25</v>
      </c>
      <c r="BM3" s="83">
        <v>394.85</v>
      </c>
      <c r="BN3" s="83">
        <v>400.05</v>
      </c>
      <c r="BO3" s="83">
        <v>455.06</v>
      </c>
      <c r="BP3" s="83">
        <v>430.25</v>
      </c>
      <c r="BQ3" s="83">
        <v>438.7</v>
      </c>
      <c r="BR3" s="88">
        <f>(BQ3-BE3)/BE3*100</f>
        <v>108.27992213834688</v>
      </c>
      <c r="BS3" s="88">
        <f>(BQ3-BP3)/BP3*100</f>
        <v>1.9639744334689107</v>
      </c>
    </row>
    <row r="4" spans="1:71" ht="15" customHeight="1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3">
        <v>1790.8</v>
      </c>
      <c r="BF4" s="83">
        <v>1873.24</v>
      </c>
      <c r="BG4" s="83">
        <v>1900.1</v>
      </c>
      <c r="BH4" s="83">
        <v>1920.2</v>
      </c>
      <c r="BI4" s="83">
        <v>1975.03</v>
      </c>
      <c r="BJ4" s="83">
        <v>1972.59</v>
      </c>
      <c r="BK4" s="83">
        <v>1987.33</v>
      </c>
      <c r="BL4" s="83">
        <v>2000.12</v>
      </c>
      <c r="BM4" s="83">
        <v>2070.35</v>
      </c>
      <c r="BN4" s="83">
        <v>2096.3000000000002</v>
      </c>
      <c r="BO4" s="83">
        <v>2134.1</v>
      </c>
      <c r="BP4" s="83">
        <v>2200.3000000000002</v>
      </c>
      <c r="BQ4" s="83">
        <v>2300.52</v>
      </c>
      <c r="BR4" s="88">
        <f t="shared" ref="BR4:BR7" si="0">(BQ4-BE4)/BE4*100</f>
        <v>28.463256645074829</v>
      </c>
      <c r="BS4" s="88">
        <f t="shared" ref="BS4:BS7" si="1">(BQ4-BP4)/BP4*100</f>
        <v>4.5548334318047443</v>
      </c>
    </row>
    <row r="5" spans="1:71" ht="15" customHeight="1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3">
        <v>35700</v>
      </c>
      <c r="BF5" s="83">
        <v>36000</v>
      </c>
      <c r="BG5" s="83">
        <v>34800</v>
      </c>
      <c r="BH5" s="83">
        <v>34550</v>
      </c>
      <c r="BI5" s="83">
        <v>34750</v>
      </c>
      <c r="BJ5" s="83">
        <v>35000</v>
      </c>
      <c r="BK5" s="83">
        <v>35000</v>
      </c>
      <c r="BL5" s="83">
        <v>35700</v>
      </c>
      <c r="BM5" s="83">
        <v>35600</v>
      </c>
      <c r="BN5" s="83">
        <v>35500</v>
      </c>
      <c r="BO5" s="83">
        <v>35300</v>
      </c>
      <c r="BP5" s="83">
        <v>35000</v>
      </c>
      <c r="BQ5" s="83">
        <v>35200</v>
      </c>
      <c r="BR5" s="88">
        <f t="shared" si="0"/>
        <v>-1.400560224089636</v>
      </c>
      <c r="BS5" s="88">
        <f t="shared" si="1"/>
        <v>0.5714285714285714</v>
      </c>
    </row>
    <row r="6" spans="1:71" ht="15" customHeight="1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2">
        <v>150.37</v>
      </c>
      <c r="BF6" s="82">
        <v>167.48</v>
      </c>
      <c r="BG6" s="82">
        <v>174.78</v>
      </c>
      <c r="BH6" s="82">
        <v>186.25</v>
      </c>
      <c r="BI6" s="82">
        <v>197.45</v>
      </c>
      <c r="BJ6" s="82">
        <v>200.39</v>
      </c>
      <c r="BK6" s="82">
        <v>205.1</v>
      </c>
      <c r="BL6" s="82">
        <v>220.67</v>
      </c>
      <c r="BM6" s="82">
        <v>230.07</v>
      </c>
      <c r="BN6" s="82">
        <v>245.09</v>
      </c>
      <c r="BO6" s="82">
        <v>240.7</v>
      </c>
      <c r="BP6" s="82">
        <v>245.1</v>
      </c>
      <c r="BQ6" s="82">
        <v>256.45</v>
      </c>
      <c r="BR6" s="88">
        <f t="shared" si="0"/>
        <v>70.545986566469367</v>
      </c>
      <c r="BS6" s="88">
        <f t="shared" si="1"/>
        <v>4.6307629538963671</v>
      </c>
    </row>
    <row r="7" spans="1:71" ht="15" customHeight="1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2">
        <v>200</v>
      </c>
      <c r="BF7" s="82">
        <v>264.29000000000002</v>
      </c>
      <c r="BG7" s="82">
        <v>270.45</v>
      </c>
      <c r="BH7" s="82">
        <v>280.10000000000002</v>
      </c>
      <c r="BI7" s="82">
        <v>293.24</v>
      </c>
      <c r="BJ7" s="82">
        <v>290.77</v>
      </c>
      <c r="BK7" s="82">
        <v>297.23</v>
      </c>
      <c r="BL7" s="82">
        <v>320.14999999999998</v>
      </c>
      <c r="BM7" s="82">
        <v>315.60000000000002</v>
      </c>
      <c r="BN7" s="82">
        <v>320.39999999999998</v>
      </c>
      <c r="BO7" s="82">
        <v>365.34</v>
      </c>
      <c r="BP7" s="82">
        <v>362.4</v>
      </c>
      <c r="BQ7" s="82">
        <v>387.42</v>
      </c>
      <c r="BR7" s="88">
        <f t="shared" si="0"/>
        <v>93.710000000000008</v>
      </c>
      <c r="BS7" s="88">
        <f t="shared" si="1"/>
        <v>6.9039735099337864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I1" activePane="topRight" state="frozen"/>
      <selection activeCell="BA3" sqref="BA3"/>
      <selection pane="topRight" activeCell="BR3" sqref="BR3:BS7"/>
    </sheetView>
  </sheetViews>
  <sheetFormatPr defaultRowHeight="15"/>
  <cols>
    <col min="1" max="1" width="35" customWidth="1"/>
    <col min="31" max="31" width="10.28515625" customWidth="1"/>
    <col min="40" max="40" width="10.7109375" customWidth="1"/>
    <col min="62" max="62" width="10.28515625" bestFit="1" customWidth="1"/>
  </cols>
  <sheetData>
    <row r="1" spans="1:71">
      <c r="C1" t="s">
        <v>15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3">
        <v>230.14</v>
      </c>
      <c r="BF3" s="83">
        <v>276.49</v>
      </c>
      <c r="BG3" s="83">
        <v>295.70999999999998</v>
      </c>
      <c r="BH3" s="83">
        <v>300.5</v>
      </c>
      <c r="BI3" s="83">
        <v>328.2</v>
      </c>
      <c r="BJ3" s="83">
        <v>361.09</v>
      </c>
      <c r="BK3" s="83">
        <v>382.09</v>
      </c>
      <c r="BL3" s="83">
        <v>395.25</v>
      </c>
      <c r="BM3" s="83">
        <v>405.61</v>
      </c>
      <c r="BN3" s="83">
        <v>419.57</v>
      </c>
      <c r="BO3" s="83">
        <v>437.92</v>
      </c>
      <c r="BP3" s="83">
        <v>450.8</v>
      </c>
      <c r="BQ3" s="83">
        <v>483.24</v>
      </c>
      <c r="BR3" s="88">
        <f>(BQ3-BE3)/BE3*100</f>
        <v>109.97653602155211</v>
      </c>
      <c r="BS3" s="88">
        <f>(BQ3-BP3)/BP3*100</f>
        <v>7.1960958296362012</v>
      </c>
    </row>
    <row r="4" spans="1:71" ht="15" customHeight="1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3">
        <v>2050.1999999999998</v>
      </c>
      <c r="BF4" s="83">
        <v>2361.21</v>
      </c>
      <c r="BG4" s="83">
        <v>2377.2199999999998</v>
      </c>
      <c r="BH4" s="83">
        <v>2385.4499999999998</v>
      </c>
      <c r="BI4" s="83">
        <v>2500.31</v>
      </c>
      <c r="BJ4" s="83">
        <v>2537.13</v>
      </c>
      <c r="BK4" s="83">
        <v>2577.3000000000002</v>
      </c>
      <c r="BL4" s="83">
        <v>2600.1</v>
      </c>
      <c r="BM4" s="83">
        <v>2645.09</v>
      </c>
      <c r="BN4" s="83">
        <v>2716.2</v>
      </c>
      <c r="BO4" s="83">
        <v>2752.78</v>
      </c>
      <c r="BP4" s="83">
        <v>2769.14</v>
      </c>
      <c r="BQ4" s="83">
        <v>2800.27</v>
      </c>
      <c r="BR4" s="88">
        <f t="shared" ref="BR4:BR7" si="0">(BQ4-BE4)/BE4*100</f>
        <v>36.585211198907437</v>
      </c>
      <c r="BS4" s="88">
        <f t="shared" ref="BS4:BS7" si="1">(BQ4-BP4)/BP4*100</f>
        <v>1.1241757368713792</v>
      </c>
    </row>
    <row r="5" spans="1:71" ht="15" customHeight="1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3">
        <v>37000</v>
      </c>
      <c r="BF5" s="83">
        <v>37700</v>
      </c>
      <c r="BG5" s="83">
        <v>37350</v>
      </c>
      <c r="BH5" s="83">
        <v>37500</v>
      </c>
      <c r="BI5" s="83">
        <v>37500</v>
      </c>
      <c r="BJ5" s="83">
        <v>37400</v>
      </c>
      <c r="BK5" s="83">
        <v>37550</v>
      </c>
      <c r="BL5" s="83">
        <v>37460</v>
      </c>
      <c r="BM5" s="83">
        <v>36500</v>
      </c>
      <c r="BN5" s="83">
        <v>37000</v>
      </c>
      <c r="BO5" s="83">
        <v>37000</v>
      </c>
      <c r="BP5" s="83">
        <v>37500</v>
      </c>
      <c r="BQ5" s="83">
        <v>37800</v>
      </c>
      <c r="BR5" s="88">
        <f t="shared" si="0"/>
        <v>2.1621621621621623</v>
      </c>
      <c r="BS5" s="88">
        <f t="shared" si="1"/>
        <v>0.8</v>
      </c>
    </row>
    <row r="6" spans="1:71" ht="15" customHeight="1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2">
        <v>294.8</v>
      </c>
      <c r="BF6" s="82">
        <v>317.5</v>
      </c>
      <c r="BG6" s="82">
        <v>336.46</v>
      </c>
      <c r="BH6" s="82">
        <v>350.14</v>
      </c>
      <c r="BI6" s="82">
        <v>397.42</v>
      </c>
      <c r="BJ6" s="82">
        <v>399</v>
      </c>
      <c r="BK6" s="82">
        <v>400</v>
      </c>
      <c r="BL6" s="82">
        <v>400</v>
      </c>
      <c r="BM6" s="82">
        <v>397.25</v>
      </c>
      <c r="BN6" s="82">
        <v>402.5</v>
      </c>
      <c r="BO6" s="82">
        <v>435.11</v>
      </c>
      <c r="BP6" s="82">
        <v>430.55</v>
      </c>
      <c r="BQ6" s="82">
        <v>450.15</v>
      </c>
      <c r="BR6" s="88">
        <f t="shared" si="0"/>
        <v>52.696743554952498</v>
      </c>
      <c r="BS6" s="88">
        <f t="shared" si="1"/>
        <v>4.5523168040877868</v>
      </c>
    </row>
    <row r="7" spans="1:71" ht="15" customHeight="1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2">
        <v>600</v>
      </c>
      <c r="BF7" s="82">
        <v>645.91</v>
      </c>
      <c r="BG7" s="82">
        <v>624.32000000000005</v>
      </c>
      <c r="BH7" s="82">
        <v>620.78</v>
      </c>
      <c r="BI7" s="82">
        <v>650.1</v>
      </c>
      <c r="BJ7" s="82">
        <v>650</v>
      </c>
      <c r="BK7" s="82">
        <v>645.25</v>
      </c>
      <c r="BL7" s="82">
        <v>650.70000000000005</v>
      </c>
      <c r="BM7" s="82">
        <v>665.2</v>
      </c>
      <c r="BN7" s="82">
        <v>650.4</v>
      </c>
      <c r="BO7" s="82">
        <v>658.45</v>
      </c>
      <c r="BP7" s="82">
        <v>650.87</v>
      </c>
      <c r="BQ7" s="82">
        <v>670.2</v>
      </c>
      <c r="BR7" s="88">
        <f t="shared" si="0"/>
        <v>11.700000000000008</v>
      </c>
      <c r="BS7" s="88">
        <f t="shared" si="1"/>
        <v>2.9698710956104968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</cols>
  <sheetData>
    <row r="1" spans="1:71">
      <c r="C1" t="s">
        <v>16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3">
        <v>280.76</v>
      </c>
      <c r="BF3" s="83">
        <v>300.43</v>
      </c>
      <c r="BG3" s="83">
        <v>325.22000000000003</v>
      </c>
      <c r="BH3" s="83">
        <v>340.6</v>
      </c>
      <c r="BI3" s="83">
        <v>355.21</v>
      </c>
      <c r="BJ3" s="83">
        <v>360.22</v>
      </c>
      <c r="BK3" s="83">
        <v>385.27</v>
      </c>
      <c r="BL3" s="83">
        <v>397.35</v>
      </c>
      <c r="BM3" s="83">
        <v>412.03</v>
      </c>
      <c r="BN3" s="83">
        <v>453.27</v>
      </c>
      <c r="BO3" s="83">
        <v>490.7</v>
      </c>
      <c r="BP3" s="83">
        <v>500.13</v>
      </c>
      <c r="BQ3" s="83">
        <v>523.14</v>
      </c>
      <c r="BR3" s="88">
        <f>(BQ3-BE3)/BE3*100</f>
        <v>86.329961532981898</v>
      </c>
      <c r="BS3" s="88">
        <f>(BQ3-BP3)/BP3*100</f>
        <v>4.600803791014334</v>
      </c>
    </row>
    <row r="4" spans="1:71" ht="15" customHeight="1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3">
        <v>1846.1</v>
      </c>
      <c r="BF4" s="83">
        <v>1965.27</v>
      </c>
      <c r="BG4" s="83">
        <v>1980.32</v>
      </c>
      <c r="BH4" s="83">
        <v>2000</v>
      </c>
      <c r="BI4" s="83">
        <v>2050.3000000000002</v>
      </c>
      <c r="BJ4" s="83">
        <v>2100.08</v>
      </c>
      <c r="BK4" s="83">
        <v>2150.2199999999998</v>
      </c>
      <c r="BL4" s="83">
        <v>2120.27</v>
      </c>
      <c r="BM4" s="83">
        <v>2200.94</v>
      </c>
      <c r="BN4" s="83">
        <v>2225.1</v>
      </c>
      <c r="BO4" s="83">
        <v>2274.06</v>
      </c>
      <c r="BP4" s="83">
        <v>2256.21</v>
      </c>
      <c r="BQ4" s="83">
        <v>2300.06</v>
      </c>
      <c r="BR4" s="88">
        <f t="shared" ref="BR4:BR7" si="0">(BQ4-BE4)/BE4*100</f>
        <v>24.590217214668762</v>
      </c>
      <c r="BS4" s="88">
        <f t="shared" ref="BS4:BS7" si="1">(BQ4-BP4)/BP4*100</f>
        <v>1.9435247605497676</v>
      </c>
    </row>
    <row r="5" spans="1:71" ht="15" customHeight="1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77">
        <v>38500</v>
      </c>
      <c r="BF5" s="77">
        <v>38700</v>
      </c>
      <c r="BG5" s="77">
        <v>38250</v>
      </c>
      <c r="BH5" s="77">
        <v>38260</v>
      </c>
      <c r="BI5" s="77">
        <v>38400</v>
      </c>
      <c r="BJ5" s="77">
        <v>38500</v>
      </c>
      <c r="BK5" s="77">
        <v>38300</v>
      </c>
      <c r="BL5" s="77">
        <v>38500</v>
      </c>
      <c r="BM5" s="77">
        <v>37000</v>
      </c>
      <c r="BN5" s="77">
        <v>37500</v>
      </c>
      <c r="BO5" s="77">
        <v>38000</v>
      </c>
      <c r="BP5" s="77">
        <v>37800</v>
      </c>
      <c r="BQ5" s="77">
        <v>37900</v>
      </c>
      <c r="BR5" s="88">
        <f t="shared" si="0"/>
        <v>-1.5584415584415585</v>
      </c>
      <c r="BS5" s="88">
        <f t="shared" si="1"/>
        <v>0.26455026455026454</v>
      </c>
    </row>
    <row r="6" spans="1:71" ht="15" customHeight="1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77">
        <v>150</v>
      </c>
      <c r="BF6" s="77">
        <v>164.23</v>
      </c>
      <c r="BG6" s="77">
        <v>177.94</v>
      </c>
      <c r="BH6" s="77">
        <v>183.24</v>
      </c>
      <c r="BI6" s="77">
        <v>190.1</v>
      </c>
      <c r="BJ6" s="77">
        <v>197.45</v>
      </c>
      <c r="BK6" s="77">
        <v>200.55</v>
      </c>
      <c r="BL6" s="77">
        <v>215.37</v>
      </c>
      <c r="BM6" s="77">
        <v>205.1</v>
      </c>
      <c r="BN6" s="77">
        <v>210.48</v>
      </c>
      <c r="BO6" s="77">
        <v>205.6</v>
      </c>
      <c r="BP6" s="77">
        <v>200.76</v>
      </c>
      <c r="BQ6" s="77">
        <v>200.1</v>
      </c>
      <c r="BR6" s="88">
        <f t="shared" si="0"/>
        <v>33.4</v>
      </c>
      <c r="BS6" s="88">
        <f t="shared" si="1"/>
        <v>-0.32875074716078734</v>
      </c>
    </row>
    <row r="7" spans="1:71" ht="15" customHeight="1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77">
        <v>740.5</v>
      </c>
      <c r="BF7" s="77">
        <v>800.73</v>
      </c>
      <c r="BG7" s="77">
        <v>785.24</v>
      </c>
      <c r="BH7" s="77">
        <v>800</v>
      </c>
      <c r="BI7" s="77">
        <v>825.06</v>
      </c>
      <c r="BJ7" s="77">
        <v>800</v>
      </c>
      <c r="BK7" s="77">
        <v>807.33</v>
      </c>
      <c r="BL7" s="77">
        <v>820.14</v>
      </c>
      <c r="BM7" s="77">
        <v>830.05</v>
      </c>
      <c r="BN7" s="77">
        <v>825.64</v>
      </c>
      <c r="BO7" s="77">
        <v>820.1</v>
      </c>
      <c r="BP7" s="77">
        <v>850.45</v>
      </c>
      <c r="BQ7" s="77">
        <v>845.12</v>
      </c>
      <c r="BR7" s="88">
        <f t="shared" si="0"/>
        <v>14.12829169480081</v>
      </c>
      <c r="BS7" s="88">
        <f t="shared" si="1"/>
        <v>-0.62672702686813342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S9"/>
  <sheetViews>
    <sheetView zoomScale="120" zoomScaleNormal="120" workbookViewId="0">
      <pane xSplit="1" topLeftCell="BG1" activePane="topRight" state="frozen"/>
      <selection activeCell="BA3" sqref="BA3"/>
      <selection pane="topRight" activeCell="BR3" sqref="BR3:BS7"/>
    </sheetView>
  </sheetViews>
  <sheetFormatPr defaultRowHeight="15"/>
  <cols>
    <col min="1" max="1" width="31.7109375" customWidth="1"/>
    <col min="31" max="31" width="11.5703125" customWidth="1"/>
    <col min="40" max="40" width="9.140625" customWidth="1"/>
  </cols>
  <sheetData>
    <row r="1" spans="1:71">
      <c r="C1" t="s">
        <v>17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3">
        <v>283.83999999999997</v>
      </c>
      <c r="BF3" s="83">
        <v>294.57</v>
      </c>
      <c r="BG3" s="83">
        <v>305.33</v>
      </c>
      <c r="BH3" s="83">
        <v>340.26</v>
      </c>
      <c r="BI3" s="83">
        <v>350.87</v>
      </c>
      <c r="BJ3" s="83">
        <v>348.91</v>
      </c>
      <c r="BK3" s="83">
        <v>350.41</v>
      </c>
      <c r="BL3" s="83">
        <v>358.46</v>
      </c>
      <c r="BM3" s="83">
        <v>380.14</v>
      </c>
      <c r="BN3" s="83">
        <v>392.57</v>
      </c>
      <c r="BO3" s="83">
        <v>397.2</v>
      </c>
      <c r="BP3" s="83">
        <v>400.3</v>
      </c>
      <c r="BQ3" s="83">
        <v>425.36</v>
      </c>
      <c r="BR3" s="88">
        <f>(BQ3-BE3)/BE3*100</f>
        <v>49.859075535512979</v>
      </c>
      <c r="BS3" s="88">
        <f>(BQ3-BP3)/BP3*100</f>
        <v>6.2603047714214348</v>
      </c>
    </row>
    <row r="4" spans="1:71" ht="15" customHeight="1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3">
        <v>1970.12</v>
      </c>
      <c r="BF4" s="83">
        <v>2062.0300000000002</v>
      </c>
      <c r="BG4" s="83">
        <v>2083.25</v>
      </c>
      <c r="BH4" s="83">
        <v>2100.5500000000002</v>
      </c>
      <c r="BI4" s="83">
        <v>2300.9299999999998</v>
      </c>
      <c r="BJ4" s="83">
        <v>2350.3000000000002</v>
      </c>
      <c r="BK4" s="83">
        <v>2430.15</v>
      </c>
      <c r="BL4" s="83">
        <v>2505.31</v>
      </c>
      <c r="BM4" s="83">
        <v>2534.0300000000002</v>
      </c>
      <c r="BN4" s="83">
        <v>2580.15</v>
      </c>
      <c r="BO4" s="83">
        <v>2604.15</v>
      </c>
      <c r="BP4" s="83">
        <v>2650.42</v>
      </c>
      <c r="BQ4" s="83">
        <v>2700.01</v>
      </c>
      <c r="BR4" s="88">
        <f t="shared" ref="BR4:BR7" si="0">(BQ4-BE4)/BE4*100</f>
        <v>37.047997076320243</v>
      </c>
      <c r="BS4" s="88">
        <f t="shared" ref="BS4:BS7" si="1">(BQ4-BP4)/BP4*100</f>
        <v>1.871024215030076</v>
      </c>
    </row>
    <row r="5" spans="1:71" ht="15" customHeight="1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0">
        <v>37500</v>
      </c>
      <c r="BF5" s="80">
        <v>37600</v>
      </c>
      <c r="BG5" s="80">
        <v>37200</v>
      </c>
      <c r="BH5" s="80">
        <v>37300</v>
      </c>
      <c r="BI5" s="80">
        <v>37450</v>
      </c>
      <c r="BJ5" s="80">
        <v>37495</v>
      </c>
      <c r="BK5" s="80">
        <v>37500</v>
      </c>
      <c r="BL5" s="80">
        <v>37200</v>
      </c>
      <c r="BM5" s="80">
        <v>37000</v>
      </c>
      <c r="BN5" s="80">
        <v>37150</v>
      </c>
      <c r="BO5" s="80">
        <v>37100</v>
      </c>
      <c r="BP5" s="80">
        <v>37400</v>
      </c>
      <c r="BQ5" s="80">
        <v>37300</v>
      </c>
      <c r="BR5" s="88">
        <f t="shared" si="0"/>
        <v>-0.53333333333333333</v>
      </c>
      <c r="BS5" s="88">
        <f t="shared" si="1"/>
        <v>-0.26737967914438499</v>
      </c>
    </row>
    <row r="6" spans="1:71" ht="15" customHeight="1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0">
        <v>125.1</v>
      </c>
      <c r="BF6" s="80">
        <v>159.78</v>
      </c>
      <c r="BG6" s="80">
        <v>164.57</v>
      </c>
      <c r="BH6" s="80">
        <v>168.99</v>
      </c>
      <c r="BI6" s="80">
        <v>170.6</v>
      </c>
      <c r="BJ6" s="80">
        <v>165.47</v>
      </c>
      <c r="BK6" s="80">
        <v>160.80000000000001</v>
      </c>
      <c r="BL6" s="80">
        <v>160</v>
      </c>
      <c r="BM6" s="80">
        <v>167.82</v>
      </c>
      <c r="BN6" s="80">
        <v>169.54</v>
      </c>
      <c r="BO6" s="80">
        <v>175.1</v>
      </c>
      <c r="BP6" s="80">
        <v>170.08</v>
      </c>
      <c r="BQ6" s="80">
        <v>180.32</v>
      </c>
      <c r="BR6" s="88">
        <f t="shared" si="0"/>
        <v>44.14068745003997</v>
      </c>
      <c r="BS6" s="88">
        <f t="shared" si="1"/>
        <v>6.0206961429915218</v>
      </c>
    </row>
    <row r="7" spans="1:71" ht="15" customHeight="1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0">
        <v>355.3</v>
      </c>
      <c r="BF7" s="80">
        <v>384.95</v>
      </c>
      <c r="BG7" s="80">
        <v>384</v>
      </c>
      <c r="BH7" s="80">
        <v>400</v>
      </c>
      <c r="BI7" s="80">
        <v>450.1</v>
      </c>
      <c r="BJ7" s="80">
        <v>486.32</v>
      </c>
      <c r="BK7" s="80">
        <v>490.5</v>
      </c>
      <c r="BL7" s="80">
        <v>500.1</v>
      </c>
      <c r="BM7" s="80">
        <v>506.14</v>
      </c>
      <c r="BN7" s="80">
        <v>520.45000000000005</v>
      </c>
      <c r="BO7" s="80">
        <v>530.79999999999995</v>
      </c>
      <c r="BP7" s="80">
        <v>535.1</v>
      </c>
      <c r="BQ7" s="80">
        <v>550.04</v>
      </c>
      <c r="BR7" s="88">
        <f t="shared" si="0"/>
        <v>54.810019701660551</v>
      </c>
      <c r="BS7" s="88">
        <f t="shared" si="1"/>
        <v>2.7920014950476433</v>
      </c>
    </row>
    <row r="8" spans="1:71">
      <c r="P8" s="19"/>
      <c r="AB8" s="7"/>
    </row>
    <row r="9" spans="1:71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7"/>
  <sheetViews>
    <sheetView zoomScale="130" zoomScaleNormal="130" workbookViewId="0">
      <pane xSplit="1" topLeftCell="BI1" activePane="topRight" state="frozen"/>
      <selection activeCell="BA3" sqref="BA3"/>
      <selection pane="topRight" activeCell="BR3" sqref="BR3:BS3"/>
    </sheetView>
  </sheetViews>
  <sheetFormatPr defaultRowHeight="1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  <col min="68" max="69" width="9.28515625" bestFit="1" customWidth="1"/>
    <col min="70" max="70" width="12.7109375" bestFit="1" customWidth="1"/>
    <col min="71" max="71" width="16.28515625" bestFit="1" customWidth="1"/>
  </cols>
  <sheetData>
    <row r="1" spans="1:71">
      <c r="C1" t="s">
        <v>39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3">
        <v>349.21</v>
      </c>
      <c r="BF3" s="83">
        <v>351.88</v>
      </c>
      <c r="BG3" s="83">
        <v>358.24</v>
      </c>
      <c r="BH3" s="83">
        <v>359.97</v>
      </c>
      <c r="BI3" s="83">
        <v>375.65</v>
      </c>
      <c r="BJ3" s="83">
        <v>380.17</v>
      </c>
      <c r="BK3" s="83">
        <v>390.45</v>
      </c>
      <c r="BL3" s="83">
        <v>395.68</v>
      </c>
      <c r="BM3" s="83">
        <v>400.35</v>
      </c>
      <c r="BN3" s="83">
        <v>421.8</v>
      </c>
      <c r="BO3" s="83">
        <v>418.55</v>
      </c>
      <c r="BP3" s="83">
        <v>420.11</v>
      </c>
      <c r="BQ3" s="83">
        <v>426.31</v>
      </c>
      <c r="BR3" s="88">
        <f>(BQ3-BE3)/BE3*100</f>
        <v>22.078405543942047</v>
      </c>
      <c r="BS3" s="88">
        <f>(BQ3-BP3)/BP3*100</f>
        <v>1.4758039561067311</v>
      </c>
    </row>
    <row r="4" spans="1:71" ht="15" customHeight="1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3">
        <v>4234</v>
      </c>
      <c r="BF4" s="83">
        <v>4315.22</v>
      </c>
      <c r="BG4" s="83">
        <v>4376.09</v>
      </c>
      <c r="BH4" s="83">
        <v>4380.3999999999996</v>
      </c>
      <c r="BI4" s="83">
        <v>4415.7299999999996</v>
      </c>
      <c r="BJ4" s="83">
        <v>4482.24</v>
      </c>
      <c r="BK4" s="83">
        <v>4500.88</v>
      </c>
      <c r="BL4" s="83">
        <v>4576.28</v>
      </c>
      <c r="BM4" s="83">
        <v>4594.21</v>
      </c>
      <c r="BN4" s="83">
        <v>4600.47</v>
      </c>
      <c r="BO4" s="83">
        <v>4658.1000000000004</v>
      </c>
      <c r="BP4" s="83">
        <v>4676.07</v>
      </c>
      <c r="BQ4" s="83">
        <v>4700.1499999999996</v>
      </c>
      <c r="BR4" s="88">
        <f t="shared" ref="BR4:BR7" si="0">(BQ4-BE4)/BE4*100</f>
        <v>11.009683514407172</v>
      </c>
      <c r="BS4" s="88">
        <f t="shared" ref="BS4:BS7" si="1">(BQ4-BP4)/BP4*100</f>
        <v>0.51496235086300957</v>
      </c>
    </row>
    <row r="5" spans="1:71" ht="15" customHeight="1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3">
        <v>39000</v>
      </c>
      <c r="BF5" s="83">
        <v>38700</v>
      </c>
      <c r="BG5" s="83">
        <v>37500</v>
      </c>
      <c r="BH5" s="83">
        <v>37000</v>
      </c>
      <c r="BI5" s="83">
        <v>37300</v>
      </c>
      <c r="BJ5" s="83">
        <v>37500</v>
      </c>
      <c r="BK5" s="83">
        <v>37550</v>
      </c>
      <c r="BL5" s="83">
        <v>37500</v>
      </c>
      <c r="BM5" s="83">
        <v>38000</v>
      </c>
      <c r="BN5" s="83">
        <v>38000</v>
      </c>
      <c r="BO5" s="83">
        <v>37600</v>
      </c>
      <c r="BP5" s="83">
        <v>37900</v>
      </c>
      <c r="BQ5" s="83">
        <v>38000</v>
      </c>
      <c r="BR5" s="88">
        <f t="shared" si="0"/>
        <v>-2.5641025641025639</v>
      </c>
      <c r="BS5" s="88">
        <f t="shared" si="1"/>
        <v>0.26385224274406333</v>
      </c>
    </row>
    <row r="6" spans="1:71" ht="15" customHeight="1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2">
        <v>137.51</v>
      </c>
      <c r="BF6" s="82">
        <v>139.74</v>
      </c>
      <c r="BG6" s="82">
        <v>145.27000000000001</v>
      </c>
      <c r="BH6" s="82">
        <v>149.84</v>
      </c>
      <c r="BI6" s="82">
        <v>156.28</v>
      </c>
      <c r="BJ6" s="82">
        <v>160.5</v>
      </c>
      <c r="BK6" s="82">
        <v>162.07</v>
      </c>
      <c r="BL6" s="82">
        <v>165.12</v>
      </c>
      <c r="BM6" s="82">
        <v>168.27</v>
      </c>
      <c r="BN6" s="82">
        <v>169.17</v>
      </c>
      <c r="BO6" s="82">
        <v>197.44</v>
      </c>
      <c r="BP6" s="82">
        <v>200.5</v>
      </c>
      <c r="BQ6" s="82">
        <v>215.32</v>
      </c>
      <c r="BR6" s="88">
        <f t="shared" si="0"/>
        <v>56.584975638135418</v>
      </c>
      <c r="BS6" s="88">
        <f t="shared" si="1"/>
        <v>7.3915211970074779</v>
      </c>
    </row>
    <row r="7" spans="1:71" ht="15" customHeight="1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2">
        <v>268.47000000000003</v>
      </c>
      <c r="BF7" s="82">
        <v>294.10000000000002</v>
      </c>
      <c r="BG7" s="82">
        <v>317.05</v>
      </c>
      <c r="BH7" s="82">
        <v>340.83</v>
      </c>
      <c r="BI7" s="82">
        <v>350.19</v>
      </c>
      <c r="BJ7" s="82">
        <v>350.1</v>
      </c>
      <c r="BK7" s="82">
        <v>340.22</v>
      </c>
      <c r="BL7" s="82">
        <v>350.79</v>
      </c>
      <c r="BM7" s="82">
        <v>356.22</v>
      </c>
      <c r="BN7" s="82">
        <v>368.2</v>
      </c>
      <c r="BO7" s="82">
        <v>369.54</v>
      </c>
      <c r="BP7" s="82">
        <v>389.23</v>
      </c>
      <c r="BQ7" s="82">
        <v>397.1</v>
      </c>
      <c r="BR7" s="88">
        <f t="shared" si="0"/>
        <v>47.91224345364472</v>
      </c>
      <c r="BS7" s="88">
        <f t="shared" si="1"/>
        <v>2.021940754823627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32.85546875" customWidth="1"/>
    <col min="22" max="22" width="10" bestFit="1" customWidth="1"/>
    <col min="31" max="31" width="9.140625" customWidth="1"/>
    <col min="40" max="40" width="10" customWidth="1"/>
  </cols>
  <sheetData>
    <row r="1" spans="1:71">
      <c r="C1" t="s">
        <v>33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3">
        <v>289.79000000000002</v>
      </c>
      <c r="BF3" s="83">
        <v>299.62</v>
      </c>
      <c r="BG3" s="83">
        <v>307.54000000000002</v>
      </c>
      <c r="BH3" s="83">
        <v>305.8</v>
      </c>
      <c r="BI3" s="83">
        <v>340.23</v>
      </c>
      <c r="BJ3" s="83">
        <v>348.22</v>
      </c>
      <c r="BK3" s="83">
        <v>350.76</v>
      </c>
      <c r="BL3" s="83">
        <v>360.45</v>
      </c>
      <c r="BM3" s="83">
        <v>367.25</v>
      </c>
      <c r="BN3" s="83">
        <v>382.43</v>
      </c>
      <c r="BO3" s="83">
        <v>394.2</v>
      </c>
      <c r="BP3" s="83">
        <v>380.7</v>
      </c>
      <c r="BQ3" s="83">
        <v>397.5</v>
      </c>
      <c r="BR3" s="88">
        <f>(BQ3-BE3)/BE3*100</f>
        <v>37.168294282066313</v>
      </c>
      <c r="BS3" s="88">
        <f>(BQ3-BP3)/BP3*100</f>
        <v>4.4129235618597349</v>
      </c>
    </row>
    <row r="4" spans="1:71" ht="15" customHeight="1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3">
        <v>2140.36</v>
      </c>
      <c r="BF4" s="83">
        <v>2764.22</v>
      </c>
      <c r="BG4" s="83">
        <v>2700.61</v>
      </c>
      <c r="BH4" s="83">
        <v>2782.1</v>
      </c>
      <c r="BI4" s="83">
        <v>2900.4</v>
      </c>
      <c r="BJ4" s="83">
        <v>2924.31</v>
      </c>
      <c r="BK4" s="83">
        <v>2969.45</v>
      </c>
      <c r="BL4" s="83">
        <v>2986.25</v>
      </c>
      <c r="BM4" s="83">
        <v>3000.84</v>
      </c>
      <c r="BN4" s="83">
        <v>3050.12</v>
      </c>
      <c r="BO4" s="83">
        <v>3122.84</v>
      </c>
      <c r="BP4" s="83">
        <v>3190.4</v>
      </c>
      <c r="BQ4" s="83">
        <v>3240.11</v>
      </c>
      <c r="BR4" s="88">
        <f t="shared" ref="BR4:BR7" si="0">(BQ4-BE4)/BE4*100</f>
        <v>51.381543291782684</v>
      </c>
      <c r="BS4" s="88">
        <f t="shared" ref="BS4:BS7" si="1">(BQ4-BP4)/BP4*100</f>
        <v>1.5581118355065207</v>
      </c>
    </row>
    <row r="5" spans="1:71" ht="15" customHeight="1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3">
        <v>35000</v>
      </c>
      <c r="BF5" s="83">
        <v>36000</v>
      </c>
      <c r="BG5" s="83">
        <v>35200</v>
      </c>
      <c r="BH5" s="83">
        <v>35200</v>
      </c>
      <c r="BI5" s="83">
        <v>35500</v>
      </c>
      <c r="BJ5" s="83">
        <v>35000</v>
      </c>
      <c r="BK5" s="83">
        <v>35200</v>
      </c>
      <c r="BL5" s="83">
        <v>35150</v>
      </c>
      <c r="BM5" s="83">
        <v>35200</v>
      </c>
      <c r="BN5" s="83">
        <v>35400</v>
      </c>
      <c r="BO5" s="83">
        <v>35700</v>
      </c>
      <c r="BP5" s="83">
        <v>36000</v>
      </c>
      <c r="BQ5" s="83">
        <v>36200</v>
      </c>
      <c r="BR5" s="88">
        <f t="shared" si="0"/>
        <v>3.4285714285714288</v>
      </c>
      <c r="BS5" s="88">
        <f t="shared" si="1"/>
        <v>0.55555555555555558</v>
      </c>
    </row>
    <row r="6" spans="1:71" ht="15" customHeight="1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2">
        <v>97.4</v>
      </c>
      <c r="BF6" s="82">
        <v>100.84</v>
      </c>
      <c r="BG6" s="82">
        <v>106.2</v>
      </c>
      <c r="BH6" s="82">
        <v>110.4</v>
      </c>
      <c r="BI6" s="82">
        <v>130.25</v>
      </c>
      <c r="BJ6" s="82">
        <v>134.9</v>
      </c>
      <c r="BK6" s="82">
        <v>140.12</v>
      </c>
      <c r="BL6" s="82">
        <v>147.63999999999999</v>
      </c>
      <c r="BM6" s="82">
        <v>155.04</v>
      </c>
      <c r="BN6" s="82">
        <v>165.4</v>
      </c>
      <c r="BO6" s="82">
        <v>180.99</v>
      </c>
      <c r="BP6" s="82">
        <v>176.14</v>
      </c>
      <c r="BQ6" s="82">
        <v>180.27</v>
      </c>
      <c r="BR6" s="88">
        <f t="shared" si="0"/>
        <v>85.082135523613971</v>
      </c>
      <c r="BS6" s="88">
        <f t="shared" si="1"/>
        <v>2.3447257863063609</v>
      </c>
    </row>
    <row r="7" spans="1:71" ht="15" customHeight="1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2">
        <v>546.25</v>
      </c>
      <c r="BF7" s="82">
        <v>600.79</v>
      </c>
      <c r="BG7" s="82">
        <v>620.17999999999995</v>
      </c>
      <c r="BH7" s="82">
        <v>650.16999999999996</v>
      </c>
      <c r="BI7" s="82">
        <v>680.17</v>
      </c>
      <c r="BJ7" s="82">
        <v>700</v>
      </c>
      <c r="BK7" s="82">
        <v>700</v>
      </c>
      <c r="BL7" s="82">
        <v>735.82</v>
      </c>
      <c r="BM7" s="82">
        <v>720.6</v>
      </c>
      <c r="BN7" s="82">
        <v>725.8</v>
      </c>
      <c r="BO7" s="82">
        <v>720.1</v>
      </c>
      <c r="BP7" s="82">
        <v>720.05</v>
      </c>
      <c r="BQ7" s="82">
        <v>700.55</v>
      </c>
      <c r="BR7" s="88">
        <f t="shared" si="0"/>
        <v>28.24713958810068</v>
      </c>
      <c r="BS7" s="88">
        <f t="shared" si="1"/>
        <v>-2.7081452676897442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S7"/>
  <sheetViews>
    <sheetView zoomScale="130" zoomScaleNormal="130" workbookViewId="0">
      <pane xSplit="1" topLeftCell="BJ1" activePane="topRight" state="frozen"/>
      <selection activeCell="BA3" sqref="BA3"/>
      <selection pane="topRight" activeCell="BR3" sqref="BR3:BS7"/>
    </sheetView>
  </sheetViews>
  <sheetFormatPr defaultRowHeight="1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  <col min="68" max="69" width="9.28515625" bestFit="1" customWidth="1"/>
  </cols>
  <sheetData>
    <row r="1" spans="1:71">
      <c r="C1" t="s">
        <v>34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3">
        <v>180.18</v>
      </c>
      <c r="BF3" s="83">
        <v>192.48</v>
      </c>
      <c r="BG3" s="83">
        <v>205.47</v>
      </c>
      <c r="BH3" s="83">
        <v>220.3</v>
      </c>
      <c r="BI3" s="83">
        <v>250.15</v>
      </c>
      <c r="BJ3" s="83">
        <v>267.29000000000002</v>
      </c>
      <c r="BK3" s="83">
        <v>289.55</v>
      </c>
      <c r="BL3" s="83">
        <v>297.33999999999997</v>
      </c>
      <c r="BM3" s="83">
        <v>320.14999999999998</v>
      </c>
      <c r="BN3" s="83">
        <v>340.08</v>
      </c>
      <c r="BO3" s="83">
        <v>358.03</v>
      </c>
      <c r="BP3" s="83">
        <v>360.13</v>
      </c>
      <c r="BQ3" s="83">
        <v>370.23</v>
      </c>
      <c r="BR3" s="88">
        <f>(BQ3-BE3)/BE3*100</f>
        <v>105.47785547785548</v>
      </c>
      <c r="BS3" s="88">
        <f>(BQ3-BP3)/BP3*100</f>
        <v>2.8045428039874554</v>
      </c>
    </row>
    <row r="4" spans="1:71" ht="15" customHeight="1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3">
        <v>2173.1999999999998</v>
      </c>
      <c r="BF4" s="83">
        <v>2264.1</v>
      </c>
      <c r="BG4" s="83">
        <v>2278.5100000000002</v>
      </c>
      <c r="BH4" s="83">
        <v>2300</v>
      </c>
      <c r="BI4" s="83">
        <v>2350.2199999999998</v>
      </c>
      <c r="BJ4" s="83">
        <v>2357.1</v>
      </c>
      <c r="BK4" s="83">
        <v>2394.1999999999998</v>
      </c>
      <c r="BL4" s="83">
        <v>2400.3000000000002</v>
      </c>
      <c r="BM4" s="83">
        <v>2460.3200000000002</v>
      </c>
      <c r="BN4" s="83">
        <v>2500.21</v>
      </c>
      <c r="BO4" s="83">
        <v>2600.0500000000002</v>
      </c>
      <c r="BP4" s="83">
        <v>2647.2</v>
      </c>
      <c r="BQ4" s="83">
        <v>2702.15</v>
      </c>
      <c r="BR4" s="88">
        <f t="shared" ref="BR4:BR7" si="0">(BQ4-BE4)/BE4*100</f>
        <v>24.339683416160515</v>
      </c>
      <c r="BS4" s="88">
        <f t="shared" ref="BS4:BS7" si="1">(BQ4-BP4)/BP4*100</f>
        <v>2.075778180719261</v>
      </c>
    </row>
    <row r="5" spans="1:71" ht="15" customHeight="1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76">
        <v>35400</v>
      </c>
      <c r="BF5" s="76">
        <v>36000</v>
      </c>
      <c r="BG5" s="76">
        <v>34800</v>
      </c>
      <c r="BH5" s="76">
        <v>35000</v>
      </c>
      <c r="BI5" s="76">
        <v>35000</v>
      </c>
      <c r="BJ5" s="76">
        <v>35200</v>
      </c>
      <c r="BK5" s="76">
        <v>35400</v>
      </c>
      <c r="BL5" s="76">
        <v>35500</v>
      </c>
      <c r="BM5" s="76">
        <v>36000</v>
      </c>
      <c r="BN5" s="76">
        <v>36000</v>
      </c>
      <c r="BO5" s="76">
        <v>36700</v>
      </c>
      <c r="BP5" s="76">
        <v>36550</v>
      </c>
      <c r="BQ5" s="76">
        <v>36600</v>
      </c>
      <c r="BR5" s="88">
        <f t="shared" si="0"/>
        <v>3.3898305084745761</v>
      </c>
      <c r="BS5" s="88">
        <f t="shared" si="1"/>
        <v>0.13679890560875513</v>
      </c>
    </row>
    <row r="6" spans="1:71" ht="15" customHeight="1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77">
        <v>100.25</v>
      </c>
      <c r="BF6" s="77">
        <v>125.6</v>
      </c>
      <c r="BG6" s="77">
        <v>135.75</v>
      </c>
      <c r="BH6" s="77">
        <v>140.28</v>
      </c>
      <c r="BI6" s="77">
        <v>146.25</v>
      </c>
      <c r="BJ6" s="77">
        <v>152.05000000000001</v>
      </c>
      <c r="BK6" s="77">
        <v>155.9</v>
      </c>
      <c r="BL6" s="77">
        <v>162.44</v>
      </c>
      <c r="BM6" s="77">
        <v>165.4</v>
      </c>
      <c r="BN6" s="77">
        <v>170.6</v>
      </c>
      <c r="BO6" s="77">
        <v>176.24</v>
      </c>
      <c r="BP6" s="77">
        <v>175.45</v>
      </c>
      <c r="BQ6" s="77">
        <v>184.02</v>
      </c>
      <c r="BR6" s="88">
        <f t="shared" si="0"/>
        <v>83.561097256857863</v>
      </c>
      <c r="BS6" s="88">
        <f t="shared" si="1"/>
        <v>4.8845825021373734</v>
      </c>
    </row>
    <row r="7" spans="1:71" ht="15" customHeight="1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77">
        <v>299.17</v>
      </c>
      <c r="BF7" s="77">
        <v>315.64</v>
      </c>
      <c r="BG7" s="77">
        <v>310.85000000000002</v>
      </c>
      <c r="BH7" s="77">
        <v>300</v>
      </c>
      <c r="BI7" s="77">
        <v>349.64</v>
      </c>
      <c r="BJ7" s="77">
        <v>340</v>
      </c>
      <c r="BK7" s="77">
        <v>340.5</v>
      </c>
      <c r="BL7" s="77">
        <v>355.1</v>
      </c>
      <c r="BM7" s="77">
        <v>350.65</v>
      </c>
      <c r="BN7" s="77">
        <v>360.09</v>
      </c>
      <c r="BO7" s="77">
        <v>373.21</v>
      </c>
      <c r="BP7" s="77">
        <v>365.7</v>
      </c>
      <c r="BQ7" s="77">
        <v>360.11</v>
      </c>
      <c r="BR7" s="88">
        <f t="shared" si="0"/>
        <v>20.369689474211985</v>
      </c>
      <c r="BS7" s="88">
        <f t="shared" si="1"/>
        <v>-1.5285753349740157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S9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</cols>
  <sheetData>
    <row r="1" spans="1:71">
      <c r="C1" t="s">
        <v>35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3">
        <v>300.27</v>
      </c>
      <c r="BF3" s="83">
        <v>331.69</v>
      </c>
      <c r="BG3" s="83">
        <v>337.56</v>
      </c>
      <c r="BH3" s="83">
        <v>345.3</v>
      </c>
      <c r="BI3" s="83">
        <v>353.28</v>
      </c>
      <c r="BJ3" s="83">
        <v>355.9</v>
      </c>
      <c r="BK3" s="83">
        <v>360.15</v>
      </c>
      <c r="BL3" s="83">
        <v>358.24</v>
      </c>
      <c r="BM3" s="83">
        <v>364.21</v>
      </c>
      <c r="BN3" s="83">
        <v>382.15</v>
      </c>
      <c r="BO3" s="83">
        <v>390.55</v>
      </c>
      <c r="BP3" s="83">
        <v>398.21</v>
      </c>
      <c r="BQ3" s="83">
        <v>400.25</v>
      </c>
      <c r="BR3" s="88">
        <f>(BQ3-BE3)/BE3*100</f>
        <v>33.296699636993381</v>
      </c>
      <c r="BS3" s="88">
        <f>(BQ3-BP3)/BP3*100</f>
        <v>0.51229250897768031</v>
      </c>
    </row>
    <row r="4" spans="1:71" ht="15" customHeight="1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3">
        <v>2756.32</v>
      </c>
      <c r="BF4" s="83">
        <v>2876.18</v>
      </c>
      <c r="BG4" s="83">
        <v>2884.62</v>
      </c>
      <c r="BH4" s="83">
        <v>2900.1</v>
      </c>
      <c r="BI4" s="83">
        <v>2958.73</v>
      </c>
      <c r="BJ4" s="83">
        <v>2972.55</v>
      </c>
      <c r="BK4" s="83">
        <v>2997.25</v>
      </c>
      <c r="BL4" s="83">
        <v>3000.15</v>
      </c>
      <c r="BM4" s="83">
        <v>3100.88</v>
      </c>
      <c r="BN4" s="83">
        <v>3155.21</v>
      </c>
      <c r="BO4" s="83">
        <v>3200.07</v>
      </c>
      <c r="BP4" s="83">
        <v>3250.75</v>
      </c>
      <c r="BQ4" s="83">
        <v>3290.36</v>
      </c>
      <c r="BR4" s="88">
        <f t="shared" ref="BR4:BR7" si="0">(BQ4-BE4)/BE4*100</f>
        <v>19.375108840773201</v>
      </c>
      <c r="BS4" s="88">
        <f t="shared" ref="BS4:BS7" si="1">(BQ4-BP4)/BP4*100</f>
        <v>1.2184880412212604</v>
      </c>
    </row>
    <row r="5" spans="1:71" ht="15" customHeight="1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76">
        <v>35250</v>
      </c>
      <c r="BF5" s="76">
        <v>35750</v>
      </c>
      <c r="BG5" s="76">
        <v>35000</v>
      </c>
      <c r="BH5" s="76">
        <v>35250</v>
      </c>
      <c r="BI5" s="76">
        <v>35400</v>
      </c>
      <c r="BJ5" s="76">
        <v>35450</v>
      </c>
      <c r="BK5" s="76">
        <v>35000</v>
      </c>
      <c r="BL5" s="76">
        <v>35600</v>
      </c>
      <c r="BM5" s="76">
        <v>35500</v>
      </c>
      <c r="BN5" s="76">
        <v>36000</v>
      </c>
      <c r="BO5" s="76">
        <v>36200</v>
      </c>
      <c r="BP5" s="76">
        <v>36500</v>
      </c>
      <c r="BQ5" s="76">
        <v>37000</v>
      </c>
      <c r="BR5" s="88">
        <f t="shared" si="0"/>
        <v>4.9645390070921991</v>
      </c>
      <c r="BS5" s="88">
        <f t="shared" si="1"/>
        <v>1.3698630136986301</v>
      </c>
    </row>
    <row r="6" spans="1:71" ht="15" customHeight="1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77">
        <v>300.54000000000002</v>
      </c>
      <c r="BF6" s="77">
        <v>362.47</v>
      </c>
      <c r="BG6" s="77">
        <v>372.45</v>
      </c>
      <c r="BH6" s="77">
        <v>390.15</v>
      </c>
      <c r="BI6" s="77">
        <v>396.37</v>
      </c>
      <c r="BJ6" s="77">
        <v>399.74</v>
      </c>
      <c r="BK6" s="77">
        <v>400.12</v>
      </c>
      <c r="BL6" s="77">
        <v>400</v>
      </c>
      <c r="BM6" s="77">
        <v>409.78</v>
      </c>
      <c r="BN6" s="77">
        <v>400.1</v>
      </c>
      <c r="BO6" s="77">
        <v>400.75</v>
      </c>
      <c r="BP6" s="77">
        <v>410.28</v>
      </c>
      <c r="BQ6" s="77">
        <v>400.45</v>
      </c>
      <c r="BR6" s="88">
        <f t="shared" si="0"/>
        <v>33.243495042257258</v>
      </c>
      <c r="BS6" s="88">
        <f t="shared" si="1"/>
        <v>-2.3959247343277723</v>
      </c>
    </row>
    <row r="7" spans="1:71" ht="15" customHeight="1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77">
        <v>698.24</v>
      </c>
      <c r="BF7" s="77">
        <v>720.66</v>
      </c>
      <c r="BG7" s="77">
        <v>750.25</v>
      </c>
      <c r="BH7" s="77">
        <v>765.1</v>
      </c>
      <c r="BI7" s="77">
        <v>800.07</v>
      </c>
      <c r="BJ7" s="77">
        <v>800</v>
      </c>
      <c r="BK7" s="77">
        <v>810.8</v>
      </c>
      <c r="BL7" s="77">
        <v>825.26</v>
      </c>
      <c r="BM7" s="77">
        <v>810.5</v>
      </c>
      <c r="BN7" s="77">
        <v>805.1</v>
      </c>
      <c r="BO7" s="77">
        <v>845.6</v>
      </c>
      <c r="BP7" s="77">
        <v>830.14</v>
      </c>
      <c r="BQ7" s="77">
        <v>855.12</v>
      </c>
      <c r="BR7" s="88">
        <f t="shared" si="0"/>
        <v>22.467919340054994</v>
      </c>
      <c r="BS7" s="88">
        <f t="shared" si="1"/>
        <v>3.0091309899535039</v>
      </c>
    </row>
    <row r="9" spans="1:71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</cols>
  <sheetData>
    <row r="1" spans="1:71">
      <c r="C1" t="s">
        <v>36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3">
        <v>210.28</v>
      </c>
      <c r="BF3" s="83">
        <v>239.64</v>
      </c>
      <c r="BG3" s="84">
        <v>254.88</v>
      </c>
      <c r="BH3" s="84">
        <v>260.14</v>
      </c>
      <c r="BI3" s="84">
        <v>270.22000000000003</v>
      </c>
      <c r="BJ3" s="84">
        <v>276.22000000000003</v>
      </c>
      <c r="BK3" s="84">
        <v>275.64</v>
      </c>
      <c r="BL3" s="84">
        <v>282.33999999999997</v>
      </c>
      <c r="BM3" s="84">
        <v>297.25</v>
      </c>
      <c r="BN3" s="84">
        <v>300.08</v>
      </c>
      <c r="BO3" s="84">
        <v>307.25</v>
      </c>
      <c r="BP3" s="84">
        <v>320.39999999999998</v>
      </c>
      <c r="BQ3" s="84">
        <v>340.25</v>
      </c>
      <c r="BR3" s="88">
        <f>(BQ3-BE3)/BE3*100</f>
        <v>61.808065436560774</v>
      </c>
      <c r="BS3" s="88">
        <f>(BQ3-BP3)/BP3*100</f>
        <v>6.1953807740324667</v>
      </c>
    </row>
    <row r="4" spans="1:71" ht="15" customHeight="1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1898.45</v>
      </c>
      <c r="BE4" s="83">
        <v>1950.78</v>
      </c>
      <c r="BF4" s="83">
        <v>2030.45</v>
      </c>
      <c r="BG4" s="83">
        <v>2050.4899999999998</v>
      </c>
      <c r="BH4" s="83">
        <v>2100</v>
      </c>
      <c r="BI4" s="83">
        <v>2300.4499999999998</v>
      </c>
      <c r="BJ4" s="83">
        <v>2400.9</v>
      </c>
      <c r="BK4" s="83">
        <v>2450.1</v>
      </c>
      <c r="BL4" s="83">
        <v>2516.1999999999998</v>
      </c>
      <c r="BM4" s="83">
        <v>2600.41</v>
      </c>
      <c r="BN4" s="83">
        <v>2650.25</v>
      </c>
      <c r="BO4" s="83">
        <v>2725.63</v>
      </c>
      <c r="BP4" s="83">
        <v>2800.05</v>
      </c>
      <c r="BQ4" s="83">
        <v>2800.32</v>
      </c>
      <c r="BR4" s="88">
        <f t="shared" ref="BR4:BR7" si="0">(BQ4-BE4)/BE4*100</f>
        <v>43.548734352412893</v>
      </c>
      <c r="BS4" s="88">
        <f t="shared" ref="BS4:BS7" si="1">(BQ4-BP4)/BP4*100</f>
        <v>9.6426849520537782E-3</v>
      </c>
    </row>
    <row r="5" spans="1:71" ht="15" customHeight="1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3">
        <v>36500</v>
      </c>
      <c r="BF5" s="83">
        <v>36800</v>
      </c>
      <c r="BG5" s="83">
        <v>35450</v>
      </c>
      <c r="BH5" s="83">
        <v>35500</v>
      </c>
      <c r="BI5" s="83">
        <v>35650</v>
      </c>
      <c r="BJ5" s="83">
        <v>36000</v>
      </c>
      <c r="BK5" s="83">
        <v>35850</v>
      </c>
      <c r="BL5" s="83">
        <v>35700</v>
      </c>
      <c r="BM5" s="83">
        <v>35400</v>
      </c>
      <c r="BN5" s="83">
        <v>35500</v>
      </c>
      <c r="BO5" s="83">
        <v>35700</v>
      </c>
      <c r="BP5" s="83">
        <v>35850</v>
      </c>
      <c r="BQ5" s="83">
        <v>35800</v>
      </c>
      <c r="BR5" s="88">
        <f t="shared" si="0"/>
        <v>-1.9178082191780823</v>
      </c>
      <c r="BS5" s="88">
        <f t="shared" si="1"/>
        <v>-0.1394700139470014</v>
      </c>
    </row>
    <row r="6" spans="1:71" ht="15" customHeight="1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2">
        <v>287.48</v>
      </c>
      <c r="BF6" s="82">
        <v>300.8</v>
      </c>
      <c r="BG6" s="82">
        <v>305.45</v>
      </c>
      <c r="BH6" s="82">
        <v>345.1</v>
      </c>
      <c r="BI6" s="82">
        <v>393.24</v>
      </c>
      <c r="BJ6" s="82">
        <v>390.11</v>
      </c>
      <c r="BK6" s="82">
        <v>380.99</v>
      </c>
      <c r="BL6" s="82">
        <v>390.12</v>
      </c>
      <c r="BM6" s="82">
        <v>398.65</v>
      </c>
      <c r="BN6" s="82">
        <v>400.2</v>
      </c>
      <c r="BO6" s="82">
        <v>425.1</v>
      </c>
      <c r="BP6" s="82">
        <v>405.3</v>
      </c>
      <c r="BQ6" s="82">
        <v>450.21</v>
      </c>
      <c r="BR6" s="88">
        <f t="shared" si="0"/>
        <v>56.605676916655057</v>
      </c>
      <c r="BS6" s="88">
        <f t="shared" si="1"/>
        <v>11.080680977054026</v>
      </c>
    </row>
    <row r="7" spans="1:71" ht="15" customHeight="1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2">
        <v>755.64</v>
      </c>
      <c r="BF7" s="82">
        <v>805.73</v>
      </c>
      <c r="BG7" s="82">
        <v>824.87</v>
      </c>
      <c r="BH7" s="82">
        <v>850.6</v>
      </c>
      <c r="BI7" s="82">
        <v>900.1</v>
      </c>
      <c r="BJ7" s="82">
        <v>865.05</v>
      </c>
      <c r="BK7" s="82">
        <v>874.16</v>
      </c>
      <c r="BL7" s="82">
        <v>900.55</v>
      </c>
      <c r="BM7" s="82">
        <v>905.1</v>
      </c>
      <c r="BN7" s="82">
        <v>938.46</v>
      </c>
      <c r="BO7" s="82">
        <v>955.45</v>
      </c>
      <c r="BP7" s="82">
        <v>950.21</v>
      </c>
      <c r="BQ7" s="82">
        <v>980.33</v>
      </c>
      <c r="BR7" s="88">
        <f t="shared" si="0"/>
        <v>29.735059022815101</v>
      </c>
      <c r="BS7" s="88">
        <f t="shared" si="1"/>
        <v>3.1698256174950803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64" max="64" width="10.28515625" bestFit="1" customWidth="1"/>
  </cols>
  <sheetData>
    <row r="1" spans="1:71">
      <c r="C1" t="s">
        <v>32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3">
        <v>283.56</v>
      </c>
      <c r="BF3" s="83">
        <v>300.75</v>
      </c>
      <c r="BG3" s="83">
        <v>325.79000000000002</v>
      </c>
      <c r="BH3" s="83">
        <v>355.2</v>
      </c>
      <c r="BI3" s="83">
        <v>389.74</v>
      </c>
      <c r="BJ3" s="83">
        <v>400.15</v>
      </c>
      <c r="BK3" s="83">
        <v>405.28</v>
      </c>
      <c r="BL3" s="83">
        <v>420.13</v>
      </c>
      <c r="BM3" s="83">
        <v>432.09</v>
      </c>
      <c r="BN3" s="83">
        <v>450.17</v>
      </c>
      <c r="BO3" s="83">
        <v>458.22</v>
      </c>
      <c r="BP3" s="83">
        <v>460.78</v>
      </c>
      <c r="BQ3" s="83">
        <v>468.24</v>
      </c>
      <c r="BR3" s="88">
        <f>(BQ3-BE3)/BE3*100</f>
        <v>65.129073212018625</v>
      </c>
      <c r="BS3" s="88">
        <f>(BQ3-BP3)/BP3*100</f>
        <v>1.6189938799427139</v>
      </c>
    </row>
    <row r="4" spans="1:71" ht="15" customHeight="1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3">
        <v>1670.24</v>
      </c>
      <c r="BF4" s="83">
        <v>1785.45</v>
      </c>
      <c r="BG4" s="83">
        <v>1786.57</v>
      </c>
      <c r="BH4" s="83">
        <v>1820.6</v>
      </c>
      <c r="BI4" s="83">
        <v>1876.33</v>
      </c>
      <c r="BJ4" s="83">
        <v>1914.12</v>
      </c>
      <c r="BK4" s="83">
        <v>1956.3</v>
      </c>
      <c r="BL4" s="83">
        <v>2000.6</v>
      </c>
      <c r="BM4" s="83">
        <v>2065.4299999999998</v>
      </c>
      <c r="BN4" s="83">
        <v>2050.64</v>
      </c>
      <c r="BO4" s="83">
        <v>2100.0500000000002</v>
      </c>
      <c r="BP4" s="83">
        <v>2160.1999999999998</v>
      </c>
      <c r="BQ4" s="83">
        <v>2200.0700000000002</v>
      </c>
      <c r="BR4" s="88">
        <f t="shared" ref="BR4:BR7" si="0">(BQ4-BE4)/BE4*100</f>
        <v>31.721788485487124</v>
      </c>
      <c r="BS4" s="88">
        <f t="shared" ref="BS4:BS7" si="1">(BQ4-BP4)/BP4*100</f>
        <v>1.8456624386631031</v>
      </c>
    </row>
    <row r="5" spans="1:71" ht="15" customHeight="1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76">
        <v>35500</v>
      </c>
      <c r="BF5" s="76">
        <v>35850</v>
      </c>
      <c r="BG5" s="76">
        <v>35100</v>
      </c>
      <c r="BH5" s="76">
        <v>35200</v>
      </c>
      <c r="BI5" s="76">
        <v>35600</v>
      </c>
      <c r="BJ5" s="76">
        <v>35500</v>
      </c>
      <c r="BK5" s="76">
        <v>35500</v>
      </c>
      <c r="BL5" s="76">
        <v>35600</v>
      </c>
      <c r="BM5" s="76">
        <v>35450</v>
      </c>
      <c r="BN5" s="76">
        <v>35600</v>
      </c>
      <c r="BO5" s="76">
        <v>35850</v>
      </c>
      <c r="BP5" s="76">
        <v>36000</v>
      </c>
      <c r="BQ5" s="76">
        <v>36000</v>
      </c>
      <c r="BR5" s="88">
        <f t="shared" si="0"/>
        <v>1.4084507042253522</v>
      </c>
      <c r="BS5" s="88">
        <f t="shared" si="1"/>
        <v>0</v>
      </c>
    </row>
    <row r="6" spans="1:71" ht="15" customHeight="1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77">
        <v>187.41</v>
      </c>
      <c r="BF6" s="77">
        <v>200</v>
      </c>
      <c r="BG6" s="77">
        <v>205.99</v>
      </c>
      <c r="BH6" s="77">
        <v>220.18</v>
      </c>
      <c r="BI6" s="77">
        <v>235.55</v>
      </c>
      <c r="BJ6" s="77">
        <v>239.25</v>
      </c>
      <c r="BK6" s="77">
        <v>240.76</v>
      </c>
      <c r="BL6" s="77">
        <v>230.4</v>
      </c>
      <c r="BM6" s="77">
        <v>240.01</v>
      </c>
      <c r="BN6" s="77">
        <v>235.01</v>
      </c>
      <c r="BO6" s="77">
        <v>237.45</v>
      </c>
      <c r="BP6" s="77">
        <v>230.12</v>
      </c>
      <c r="BQ6" s="77">
        <v>245.03</v>
      </c>
      <c r="BR6" s="88">
        <f t="shared" si="0"/>
        <v>30.74542447041247</v>
      </c>
      <c r="BS6" s="88">
        <f t="shared" si="1"/>
        <v>6.4792282287502152</v>
      </c>
    </row>
    <row r="7" spans="1:71" ht="15" customHeight="1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77">
        <v>492.17</v>
      </c>
      <c r="BF7" s="77">
        <v>501.71</v>
      </c>
      <c r="BG7" s="77">
        <v>500.31</v>
      </c>
      <c r="BH7" s="77">
        <v>500</v>
      </c>
      <c r="BI7" s="77">
        <v>520.1</v>
      </c>
      <c r="BJ7" s="77">
        <v>515.20000000000005</v>
      </c>
      <c r="BK7" s="77">
        <v>510.8</v>
      </c>
      <c r="BL7" s="77">
        <v>532</v>
      </c>
      <c r="BM7" s="77">
        <v>520.29999999999995</v>
      </c>
      <c r="BN7" s="77">
        <v>525.29999999999995</v>
      </c>
      <c r="BO7" s="77">
        <v>518.4</v>
      </c>
      <c r="BP7" s="77">
        <v>514.20000000000005</v>
      </c>
      <c r="BQ7" s="77">
        <v>520.14</v>
      </c>
      <c r="BR7" s="88">
        <f t="shared" si="0"/>
        <v>5.682995712863435</v>
      </c>
      <c r="BS7" s="88">
        <f t="shared" si="1"/>
        <v>1.1551925320886698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G1" activePane="topRight" state="frozen"/>
      <selection activeCell="BA3" sqref="BA3"/>
      <selection pane="topRight" activeCell="BR3" sqref="BR3:BS7"/>
    </sheetView>
  </sheetViews>
  <sheetFormatPr defaultRowHeight="15"/>
  <cols>
    <col min="1" max="1" width="31.5703125" customWidth="1"/>
    <col min="30" max="32" width="12.7109375" customWidth="1"/>
    <col min="33" max="33" width="9.5703125" customWidth="1"/>
    <col min="40" max="40" width="11" customWidth="1"/>
  </cols>
  <sheetData>
    <row r="1" spans="1:71">
      <c r="C1" t="s">
        <v>37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3">
        <v>376.82</v>
      </c>
      <c r="BF3" s="83">
        <v>394.12</v>
      </c>
      <c r="BG3" s="83">
        <v>400.62</v>
      </c>
      <c r="BH3" s="83">
        <v>408.64</v>
      </c>
      <c r="BI3" s="83">
        <v>420.87</v>
      </c>
      <c r="BJ3" s="83">
        <v>428.73</v>
      </c>
      <c r="BK3" s="83">
        <v>427.45</v>
      </c>
      <c r="BL3" s="83">
        <v>438.2</v>
      </c>
      <c r="BM3" s="83">
        <v>451.03</v>
      </c>
      <c r="BN3" s="83">
        <v>450.28</v>
      </c>
      <c r="BO3" s="83">
        <v>457.56</v>
      </c>
      <c r="BP3" s="83">
        <v>460.2</v>
      </c>
      <c r="BQ3" s="83">
        <v>490.3</v>
      </c>
      <c r="BR3" s="88">
        <f>(BQ3-BE3)/BE3*100</f>
        <v>30.115174353802882</v>
      </c>
      <c r="BS3" s="88">
        <f>(BQ3-BP3)/BP3*100</f>
        <v>6.5406345067362066</v>
      </c>
    </row>
    <row r="4" spans="1:71" ht="15" customHeight="1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3">
        <v>2943.27</v>
      </c>
      <c r="BF4" s="83">
        <v>3073.25</v>
      </c>
      <c r="BG4" s="83">
        <v>3073.41</v>
      </c>
      <c r="BH4" s="83">
        <v>3100.45</v>
      </c>
      <c r="BI4" s="83">
        <v>3250.6</v>
      </c>
      <c r="BJ4" s="83">
        <v>3300.23</v>
      </c>
      <c r="BK4" s="83">
        <v>3340.6</v>
      </c>
      <c r="BL4" s="83">
        <v>3425.18</v>
      </c>
      <c r="BM4" s="83">
        <v>3500.2</v>
      </c>
      <c r="BN4" s="83">
        <v>3570.64</v>
      </c>
      <c r="BO4" s="83">
        <v>3584.12</v>
      </c>
      <c r="BP4" s="83">
        <v>3589.55</v>
      </c>
      <c r="BQ4" s="83">
        <v>3600.04</v>
      </c>
      <c r="BR4" s="88">
        <f t="shared" ref="BR4:BR7" si="0">(BQ4-BE4)/BE4*100</f>
        <v>22.314296683620601</v>
      </c>
      <c r="BS4" s="88">
        <f t="shared" ref="BS4:BS7" si="1">(BQ4-BP4)/BP4*100</f>
        <v>0.29223718850551689</v>
      </c>
    </row>
    <row r="5" spans="1:71" ht="15" customHeight="1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76">
        <v>39600</v>
      </c>
      <c r="BF5" s="76">
        <v>39750</v>
      </c>
      <c r="BG5" s="76">
        <v>38200</v>
      </c>
      <c r="BH5" s="76">
        <v>38400</v>
      </c>
      <c r="BI5" s="76">
        <v>38550</v>
      </c>
      <c r="BJ5" s="76">
        <v>38500</v>
      </c>
      <c r="BK5" s="76">
        <v>38600</v>
      </c>
      <c r="BL5" s="76">
        <v>38600</v>
      </c>
      <c r="BM5" s="76">
        <v>38400</v>
      </c>
      <c r="BN5" s="76">
        <v>38500</v>
      </c>
      <c r="BO5" s="76">
        <v>38000</v>
      </c>
      <c r="BP5" s="76">
        <v>38300</v>
      </c>
      <c r="BQ5" s="76">
        <v>38200</v>
      </c>
      <c r="BR5" s="88">
        <f t="shared" si="0"/>
        <v>-3.535353535353535</v>
      </c>
      <c r="BS5" s="88">
        <f t="shared" si="1"/>
        <v>-0.26109660574412535</v>
      </c>
    </row>
    <row r="6" spans="1:71" ht="15" customHeight="1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77">
        <v>300</v>
      </c>
      <c r="BF6" s="77">
        <v>325.33</v>
      </c>
      <c r="BG6" s="77">
        <v>340.1</v>
      </c>
      <c r="BH6" s="77">
        <v>350.1</v>
      </c>
      <c r="BI6" s="77">
        <v>386.9</v>
      </c>
      <c r="BJ6" s="77">
        <v>390.7</v>
      </c>
      <c r="BK6" s="77">
        <v>390.2</v>
      </c>
      <c r="BL6" s="77">
        <v>400</v>
      </c>
      <c r="BM6" s="77">
        <v>435.21</v>
      </c>
      <c r="BN6" s="77">
        <v>450.17</v>
      </c>
      <c r="BO6" s="77">
        <v>462.08</v>
      </c>
      <c r="BP6" s="77">
        <v>450.2</v>
      </c>
      <c r="BQ6" s="77">
        <v>487.23</v>
      </c>
      <c r="BR6" s="88">
        <f t="shared" si="0"/>
        <v>62.410000000000011</v>
      </c>
      <c r="BS6" s="88">
        <f t="shared" si="1"/>
        <v>8.2252332296757054</v>
      </c>
    </row>
    <row r="7" spans="1:71" ht="15" customHeight="1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77">
        <v>675.68</v>
      </c>
      <c r="BF7" s="77">
        <v>720.18</v>
      </c>
      <c r="BG7" s="77">
        <v>725.25</v>
      </c>
      <c r="BH7" s="77">
        <v>764.12</v>
      </c>
      <c r="BI7" s="77">
        <v>799.55</v>
      </c>
      <c r="BJ7" s="77">
        <v>800</v>
      </c>
      <c r="BK7" s="77">
        <v>800</v>
      </c>
      <c r="BL7" s="77">
        <v>825.47</v>
      </c>
      <c r="BM7" s="77">
        <v>800</v>
      </c>
      <c r="BN7" s="77">
        <v>810.3</v>
      </c>
      <c r="BO7" s="77">
        <v>805.6</v>
      </c>
      <c r="BP7" s="77">
        <v>800.15</v>
      </c>
      <c r="BQ7" s="77">
        <v>810.02</v>
      </c>
      <c r="BR7" s="88">
        <f t="shared" si="0"/>
        <v>19.882192753966379</v>
      </c>
      <c r="BS7" s="88">
        <f t="shared" si="1"/>
        <v>1.2335187152408931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BS16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</cols>
  <sheetData>
    <row r="1" spans="1:71">
      <c r="C1" t="s">
        <v>42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3">
        <v>386.15</v>
      </c>
      <c r="BF3" s="83">
        <v>399.72</v>
      </c>
      <c r="BG3" s="83">
        <v>422.16</v>
      </c>
      <c r="BH3" s="83">
        <v>438.45</v>
      </c>
      <c r="BI3" s="83">
        <v>450.22</v>
      </c>
      <c r="BJ3" s="83">
        <v>450.09</v>
      </c>
      <c r="BK3" s="83">
        <v>440.78</v>
      </c>
      <c r="BL3" s="83">
        <v>482.3</v>
      </c>
      <c r="BM3" s="83">
        <v>500.23</v>
      </c>
      <c r="BN3" s="83">
        <v>505.1</v>
      </c>
      <c r="BO3" s="83">
        <v>509.78</v>
      </c>
      <c r="BP3" s="83">
        <v>520.04</v>
      </c>
      <c r="BQ3" s="83">
        <v>540.32000000000005</v>
      </c>
      <c r="BR3" s="88">
        <f>(BQ3-BE3)/BE3*100</f>
        <v>39.924899650394948</v>
      </c>
      <c r="BS3" s="88">
        <f>(BQ3-BP3)/BP3*100</f>
        <v>3.8997000230751651</v>
      </c>
    </row>
    <row r="4" spans="1:71" ht="15" customHeight="1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3">
        <v>1973.3</v>
      </c>
      <c r="BF4" s="83">
        <v>2106</v>
      </c>
      <c r="BG4" s="83">
        <v>2172.3000000000002</v>
      </c>
      <c r="BH4" s="83">
        <v>2200</v>
      </c>
      <c r="BI4" s="83">
        <v>2250.6</v>
      </c>
      <c r="BJ4" s="83">
        <v>2341.1999999999998</v>
      </c>
      <c r="BK4" s="83">
        <v>2394.2399999999998</v>
      </c>
      <c r="BL4" s="83">
        <v>2350.1</v>
      </c>
      <c r="BM4" s="83">
        <v>2340.1</v>
      </c>
      <c r="BN4" s="83">
        <v>2387.2399999999998</v>
      </c>
      <c r="BO4" s="83">
        <v>2400.12</v>
      </c>
      <c r="BP4" s="83">
        <v>2390.67</v>
      </c>
      <c r="BQ4" s="83">
        <v>2455.0100000000002</v>
      </c>
      <c r="BR4" s="88">
        <f t="shared" ref="BR4:BR7" si="0">(BQ4-BE4)/BE4*100</f>
        <v>24.411392084325762</v>
      </c>
      <c r="BS4" s="88">
        <f t="shared" ref="BS4:BS7" si="1">(BQ4-BP4)/BP4*100</f>
        <v>2.6912957455441422</v>
      </c>
    </row>
    <row r="5" spans="1:71" ht="15" customHeight="1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76">
        <v>35600</v>
      </c>
      <c r="BF5" s="76">
        <v>35700</v>
      </c>
      <c r="BG5" s="76">
        <v>35200</v>
      </c>
      <c r="BH5" s="76">
        <v>35400</v>
      </c>
      <c r="BI5" s="76">
        <v>35500</v>
      </c>
      <c r="BJ5" s="76">
        <v>35500</v>
      </c>
      <c r="BK5" s="76">
        <v>35600</v>
      </c>
      <c r="BL5" s="76">
        <v>35650</v>
      </c>
      <c r="BM5" s="76">
        <v>35700</v>
      </c>
      <c r="BN5" s="76">
        <v>35600</v>
      </c>
      <c r="BO5" s="76">
        <v>36000</v>
      </c>
      <c r="BP5" s="76">
        <v>36200</v>
      </c>
      <c r="BQ5" s="76">
        <v>36500</v>
      </c>
      <c r="BR5" s="88">
        <f t="shared" si="0"/>
        <v>2.5280898876404492</v>
      </c>
      <c r="BS5" s="88">
        <f t="shared" si="1"/>
        <v>0.82872928176795579</v>
      </c>
    </row>
    <row r="6" spans="1:71" ht="15" customHeight="1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77">
        <v>184.83</v>
      </c>
      <c r="BF6" s="77">
        <v>197.64</v>
      </c>
      <c r="BG6" s="77">
        <v>202.35</v>
      </c>
      <c r="BH6" s="77">
        <v>210.35</v>
      </c>
      <c r="BI6" s="77">
        <v>250.14</v>
      </c>
      <c r="BJ6" s="77">
        <v>260.75</v>
      </c>
      <c r="BK6" s="77">
        <v>258.3</v>
      </c>
      <c r="BL6" s="77">
        <v>280.27</v>
      </c>
      <c r="BM6" s="77">
        <v>297.14</v>
      </c>
      <c r="BN6" s="77">
        <v>300.04000000000002</v>
      </c>
      <c r="BO6" s="77">
        <v>320.39999999999998</v>
      </c>
      <c r="BP6" s="77">
        <v>300.18</v>
      </c>
      <c r="BQ6" s="77">
        <v>350.1</v>
      </c>
      <c r="BR6" s="88">
        <f t="shared" si="0"/>
        <v>89.417302385976299</v>
      </c>
      <c r="BS6" s="88">
        <f t="shared" si="1"/>
        <v>16.630021986807918</v>
      </c>
    </row>
    <row r="7" spans="1:71" ht="15" customHeight="1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77">
        <v>523.24</v>
      </c>
      <c r="BF7" s="77">
        <v>586.33000000000004</v>
      </c>
      <c r="BG7" s="77">
        <v>600.45000000000005</v>
      </c>
      <c r="BH7" s="77">
        <v>600.12</v>
      </c>
      <c r="BI7" s="77">
        <v>635.34</v>
      </c>
      <c r="BJ7" s="77">
        <v>620.5</v>
      </c>
      <c r="BK7" s="77">
        <v>640.28</v>
      </c>
      <c r="BL7" s="77">
        <v>650.19000000000005</v>
      </c>
      <c r="BM7" s="77">
        <v>643.26</v>
      </c>
      <c r="BN7" s="77">
        <v>647.54999999999995</v>
      </c>
      <c r="BO7" s="77">
        <v>650.84</v>
      </c>
      <c r="BP7" s="77">
        <v>645.34</v>
      </c>
      <c r="BQ7" s="77">
        <v>640.25</v>
      </c>
      <c r="BR7" s="88">
        <f t="shared" si="0"/>
        <v>22.362586958183623</v>
      </c>
      <c r="BS7" s="88">
        <f t="shared" si="1"/>
        <v>-0.78873152136858582</v>
      </c>
    </row>
    <row r="11" spans="1:71">
      <c r="AA11" s="11"/>
    </row>
    <row r="12" spans="1:71">
      <c r="AA12" s="11"/>
    </row>
    <row r="13" spans="1:71">
      <c r="AA13" s="11"/>
    </row>
    <row r="14" spans="1:71">
      <c r="AA14" s="11"/>
    </row>
    <row r="15" spans="1:71">
      <c r="AA15" s="11"/>
    </row>
    <row r="16" spans="1:71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</cols>
  <sheetData>
    <row r="1" spans="1:71">
      <c r="C1" t="s">
        <v>38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3">
        <v>273.27999999999997</v>
      </c>
      <c r="BF3" s="83">
        <v>288.77</v>
      </c>
      <c r="BG3" s="83">
        <v>310.25</v>
      </c>
      <c r="BH3" s="83">
        <v>350.67</v>
      </c>
      <c r="BI3" s="83">
        <v>386.29</v>
      </c>
      <c r="BJ3" s="83">
        <v>390.21</v>
      </c>
      <c r="BK3" s="83">
        <v>397.41</v>
      </c>
      <c r="BL3" s="83">
        <v>412.05</v>
      </c>
      <c r="BM3" s="83">
        <v>410.25</v>
      </c>
      <c r="BN3" s="83">
        <v>420.67</v>
      </c>
      <c r="BO3" s="83">
        <v>428.76</v>
      </c>
      <c r="BP3" s="83">
        <v>430.5</v>
      </c>
      <c r="BQ3" s="83">
        <v>445.28</v>
      </c>
      <c r="BR3" s="88">
        <f>(BQ3-BE3)/BE3*100</f>
        <v>62.93911007025762</v>
      </c>
      <c r="BS3" s="88">
        <f>(BQ3-BP3)/BP3*100</f>
        <v>3.4332171893147438</v>
      </c>
    </row>
    <row r="4" spans="1:71" ht="15" customHeight="1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3">
        <v>1942.11</v>
      </c>
      <c r="BF4" s="83">
        <v>1979.82</v>
      </c>
      <c r="BG4" s="83">
        <v>2000.3</v>
      </c>
      <c r="BH4" s="83">
        <v>2000</v>
      </c>
      <c r="BI4" s="83">
        <v>2150.64</v>
      </c>
      <c r="BJ4" s="83">
        <v>2100.3000000000002</v>
      </c>
      <c r="BK4" s="83">
        <v>2150.6</v>
      </c>
      <c r="BL4" s="83">
        <v>2205.0300000000002</v>
      </c>
      <c r="BM4" s="83">
        <v>2255.0700000000002</v>
      </c>
      <c r="BN4" s="83">
        <v>2274.36</v>
      </c>
      <c r="BO4" s="83">
        <v>2300.1</v>
      </c>
      <c r="BP4" s="83">
        <v>2340.6</v>
      </c>
      <c r="BQ4" s="83">
        <v>2400.0300000000002</v>
      </c>
      <c r="BR4" s="88">
        <f t="shared" ref="BR4:BR7" si="0">(BQ4-BE4)/BE4*100</f>
        <v>23.578479076880317</v>
      </c>
      <c r="BS4" s="88">
        <f t="shared" ref="BS4:BS7" si="1">(BQ4-BP4)/BP4*100</f>
        <v>2.5390925403742757</v>
      </c>
    </row>
    <row r="5" spans="1:71" ht="15" customHeight="1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77">
        <v>38500</v>
      </c>
      <c r="BF5" s="77">
        <v>38000</v>
      </c>
      <c r="BG5" s="77">
        <v>36500</v>
      </c>
      <c r="BH5" s="77">
        <v>36550</v>
      </c>
      <c r="BI5" s="77">
        <v>36700</v>
      </c>
      <c r="BJ5" s="77">
        <v>36750</v>
      </c>
      <c r="BK5" s="77">
        <v>36500</v>
      </c>
      <c r="BL5" s="77">
        <v>36400</v>
      </c>
      <c r="BM5" s="77">
        <v>36700</v>
      </c>
      <c r="BN5" s="77">
        <v>36500</v>
      </c>
      <c r="BO5" s="77">
        <v>36500</v>
      </c>
      <c r="BP5" s="77">
        <v>36700</v>
      </c>
      <c r="BQ5" s="77">
        <v>36600</v>
      </c>
      <c r="BR5" s="88">
        <f t="shared" si="0"/>
        <v>-4.9350649350649354</v>
      </c>
      <c r="BS5" s="88">
        <f t="shared" si="1"/>
        <v>-0.27247956403269752</v>
      </c>
    </row>
    <row r="6" spans="1:71" ht="15" customHeight="1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77">
        <v>134.75</v>
      </c>
      <c r="BF6" s="77">
        <v>142.66999999999999</v>
      </c>
      <c r="BG6" s="77">
        <v>146.34</v>
      </c>
      <c r="BH6" s="77">
        <v>150.88</v>
      </c>
      <c r="BI6" s="77">
        <v>155.66999999999999</v>
      </c>
      <c r="BJ6" s="77">
        <v>158.22</v>
      </c>
      <c r="BK6" s="77">
        <v>160.1</v>
      </c>
      <c r="BL6" s="77">
        <v>159.19999999999999</v>
      </c>
      <c r="BM6" s="77">
        <v>160.19999999999999</v>
      </c>
      <c r="BN6" s="77">
        <v>169.2</v>
      </c>
      <c r="BO6" s="77">
        <v>170.54</v>
      </c>
      <c r="BP6" s="77">
        <v>176.1</v>
      </c>
      <c r="BQ6" s="77">
        <v>180.12</v>
      </c>
      <c r="BR6" s="88">
        <f t="shared" si="0"/>
        <v>33.66975881261596</v>
      </c>
      <c r="BS6" s="88">
        <f t="shared" si="1"/>
        <v>2.2827938671209598</v>
      </c>
    </row>
    <row r="7" spans="1:71" ht="15" customHeight="1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77">
        <v>291.77999999999997</v>
      </c>
      <c r="BF7" s="77">
        <v>301.45</v>
      </c>
      <c r="BG7" s="77">
        <v>325.12</v>
      </c>
      <c r="BH7" s="77">
        <v>330.85</v>
      </c>
      <c r="BI7" s="77">
        <v>350.2</v>
      </c>
      <c r="BJ7" s="77">
        <v>350</v>
      </c>
      <c r="BK7" s="77">
        <v>370.22</v>
      </c>
      <c r="BL7" s="77">
        <v>365.4</v>
      </c>
      <c r="BM7" s="77">
        <v>370.02</v>
      </c>
      <c r="BN7" s="77">
        <v>378.43</v>
      </c>
      <c r="BO7" s="77">
        <v>380.3</v>
      </c>
      <c r="BP7" s="77">
        <v>375.2</v>
      </c>
      <c r="BQ7" s="77">
        <v>380.34</v>
      </c>
      <c r="BR7" s="88">
        <f t="shared" si="0"/>
        <v>30.35163479333745</v>
      </c>
      <c r="BS7" s="88">
        <f t="shared" si="1"/>
        <v>1.369936034115135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</cols>
  <sheetData>
    <row r="1" spans="1:71">
      <c r="C1" t="s">
        <v>31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3">
        <v>285.3</v>
      </c>
      <c r="BF3" s="83">
        <v>324.08999999999997</v>
      </c>
      <c r="BG3" s="83">
        <v>339.57</v>
      </c>
      <c r="BH3" s="83">
        <v>346.8</v>
      </c>
      <c r="BI3" s="83">
        <v>350.08</v>
      </c>
      <c r="BJ3" s="83">
        <v>360.55</v>
      </c>
      <c r="BK3" s="83">
        <v>355.72</v>
      </c>
      <c r="BL3" s="83">
        <v>359.34</v>
      </c>
      <c r="BM3" s="83">
        <v>364.25</v>
      </c>
      <c r="BN3" s="83">
        <v>370.8</v>
      </c>
      <c r="BO3" s="83">
        <v>374.08</v>
      </c>
      <c r="BP3" s="83">
        <v>380.32</v>
      </c>
      <c r="BQ3" s="83">
        <v>400.21</v>
      </c>
      <c r="BR3" s="88">
        <f>(BQ3-BE3)/BE3*100</f>
        <v>40.276901507185407</v>
      </c>
      <c r="BS3" s="88">
        <f>(BQ3-BP3)/BP3*100</f>
        <v>5.22980647875473</v>
      </c>
    </row>
    <row r="4" spans="1:71" ht="15" customHeight="1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3">
        <v>1731.1</v>
      </c>
      <c r="BF4" s="83">
        <v>1860.72</v>
      </c>
      <c r="BG4" s="83">
        <v>1904.6</v>
      </c>
      <c r="BH4" s="83">
        <v>2000.5</v>
      </c>
      <c r="BI4" s="83">
        <v>2060.6999999999998</v>
      </c>
      <c r="BJ4" s="83">
        <v>2150</v>
      </c>
      <c r="BK4" s="83">
        <v>2130.5500000000002</v>
      </c>
      <c r="BL4" s="83">
        <v>2199.15</v>
      </c>
      <c r="BM4" s="83">
        <v>2214.6</v>
      </c>
      <c r="BN4" s="83">
        <v>2254.1</v>
      </c>
      <c r="BO4" s="83">
        <v>2305.6</v>
      </c>
      <c r="BP4" s="83">
        <v>2340.7199999999998</v>
      </c>
      <c r="BQ4" s="83">
        <v>2420.06</v>
      </c>
      <c r="BR4" s="88">
        <f t="shared" ref="BR4:BR7" si="0">(BQ4-BE4)/BE4*100</f>
        <v>39.798971752065164</v>
      </c>
      <c r="BS4" s="88">
        <f t="shared" ref="BS4:BS7" si="1">(BQ4-BP4)/BP4*100</f>
        <v>3.3895553504904536</v>
      </c>
    </row>
    <row r="5" spans="1:71" ht="15" customHeight="1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79">
        <v>37000</v>
      </c>
      <c r="BF5" s="79">
        <v>37250</v>
      </c>
      <c r="BG5" s="79">
        <v>35500</v>
      </c>
      <c r="BH5" s="79">
        <v>35600</v>
      </c>
      <c r="BI5" s="79">
        <v>35850</v>
      </c>
      <c r="BJ5" s="79">
        <v>35700</v>
      </c>
      <c r="BK5" s="79">
        <v>35650</v>
      </c>
      <c r="BL5" s="79">
        <v>35700</v>
      </c>
      <c r="BM5" s="79">
        <v>35600</v>
      </c>
      <c r="BN5" s="79">
        <v>36000</v>
      </c>
      <c r="BO5" s="79">
        <v>36500</v>
      </c>
      <c r="BP5" s="79">
        <v>37000</v>
      </c>
      <c r="BQ5" s="79">
        <v>37200</v>
      </c>
      <c r="BR5" s="88">
        <f t="shared" si="0"/>
        <v>0.54054054054054057</v>
      </c>
      <c r="BS5" s="88">
        <f t="shared" si="1"/>
        <v>0.54054054054054057</v>
      </c>
    </row>
    <row r="6" spans="1:71" ht="15" customHeight="1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0">
        <v>150.66999999999999</v>
      </c>
      <c r="BF6" s="80">
        <v>164.61</v>
      </c>
      <c r="BG6" s="80">
        <v>165.12</v>
      </c>
      <c r="BH6" s="80">
        <v>170.9</v>
      </c>
      <c r="BI6" s="80">
        <v>178.07</v>
      </c>
      <c r="BJ6" s="80">
        <v>180.1</v>
      </c>
      <c r="BK6" s="80">
        <v>180.7</v>
      </c>
      <c r="BL6" s="80">
        <v>186.54</v>
      </c>
      <c r="BM6" s="80">
        <v>190.75</v>
      </c>
      <c r="BN6" s="80">
        <v>197.43</v>
      </c>
      <c r="BO6" s="80">
        <v>195.4</v>
      </c>
      <c r="BP6">
        <v>200.02</v>
      </c>
      <c r="BQ6" s="80">
        <v>210.07</v>
      </c>
      <c r="BR6" s="88">
        <f t="shared" si="0"/>
        <v>39.423906550740035</v>
      </c>
      <c r="BS6" s="88">
        <f t="shared" si="1"/>
        <v>5.0244975502449671</v>
      </c>
    </row>
    <row r="7" spans="1:71" ht="15" customHeight="1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0">
        <v>950</v>
      </c>
      <c r="BF7" s="80">
        <v>975</v>
      </c>
      <c r="BG7" s="80">
        <v>986</v>
      </c>
      <c r="BH7" s="80">
        <v>989.4</v>
      </c>
      <c r="BI7" s="80">
        <v>994.3</v>
      </c>
      <c r="BJ7" s="80">
        <v>990</v>
      </c>
      <c r="BK7" s="80">
        <v>998.6</v>
      </c>
      <c r="BL7" s="80">
        <v>1000.05</v>
      </c>
      <c r="BM7" s="80">
        <v>1000</v>
      </c>
      <c r="BN7" s="80">
        <v>985.45</v>
      </c>
      <c r="BO7" s="80">
        <v>990.72</v>
      </c>
      <c r="BP7" s="80">
        <v>985.43</v>
      </c>
      <c r="BQ7" s="80">
        <v>950.35</v>
      </c>
      <c r="BR7" s="88">
        <f t="shared" si="0"/>
        <v>3.6842105263160285E-2</v>
      </c>
      <c r="BS7" s="88">
        <f t="shared" si="1"/>
        <v>-3.5598672660665831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</cols>
  <sheetData>
    <row r="1" spans="1:71">
      <c r="C1" t="s">
        <v>30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3">
        <v>294.25</v>
      </c>
      <c r="BF3" s="83">
        <v>320.45</v>
      </c>
      <c r="BG3" s="83">
        <v>325.66000000000003</v>
      </c>
      <c r="BH3" s="83">
        <v>360.4</v>
      </c>
      <c r="BI3" s="83">
        <v>387.92</v>
      </c>
      <c r="BJ3" s="83">
        <v>394.08</v>
      </c>
      <c r="BK3" s="83">
        <v>400.05</v>
      </c>
      <c r="BL3" s="83">
        <v>450.2</v>
      </c>
      <c r="BM3" s="83">
        <v>436.25</v>
      </c>
      <c r="BN3" s="83">
        <v>473.82</v>
      </c>
      <c r="BO3" s="83">
        <v>475.2</v>
      </c>
      <c r="BP3" s="83">
        <v>482.14</v>
      </c>
      <c r="BQ3" s="83">
        <v>500.09</v>
      </c>
      <c r="BR3" s="88">
        <f>(BQ3-BE3)/BE3*100</f>
        <v>69.954120645709423</v>
      </c>
      <c r="BS3" s="88">
        <f>(BQ3-BP3)/BP3*100</f>
        <v>3.7229850250964427</v>
      </c>
    </row>
    <row r="4" spans="1:71" ht="15" customHeight="1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2340.1999999999998</v>
      </c>
      <c r="BE4" s="83">
        <v>2371.2800000000002</v>
      </c>
      <c r="BF4" s="83">
        <v>2395.0700000000002</v>
      </c>
      <c r="BG4" s="83">
        <v>2430.1</v>
      </c>
      <c r="BH4" s="83">
        <v>2500</v>
      </c>
      <c r="BI4" s="83">
        <v>2654.31</v>
      </c>
      <c r="BJ4" s="83">
        <v>2694.16</v>
      </c>
      <c r="BK4" s="83">
        <v>2580.3000000000002</v>
      </c>
      <c r="BL4" s="83">
        <v>2600.27</v>
      </c>
      <c r="BM4" s="83">
        <v>2625.13</v>
      </c>
      <c r="BN4" s="83">
        <v>2755.04</v>
      </c>
      <c r="BO4" s="83">
        <v>2771.3</v>
      </c>
      <c r="BP4" s="83">
        <v>2790.8</v>
      </c>
      <c r="BQ4" s="83">
        <v>2850.14</v>
      </c>
      <c r="BR4" s="88">
        <f t="shared" ref="BR4:BR7" si="0">(BQ4-BE4)/BE4*100</f>
        <v>20.19415674235011</v>
      </c>
      <c r="BS4" s="88">
        <f t="shared" ref="BS4:BS7" si="1">(BQ4-BP4)/BP4*100</f>
        <v>2.1262720366919767</v>
      </c>
    </row>
    <row r="5" spans="1:71" ht="15" customHeight="1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3">
        <v>36000</v>
      </c>
      <c r="BF5" s="83">
        <v>35600</v>
      </c>
      <c r="BG5" s="83">
        <v>35000</v>
      </c>
      <c r="BH5" s="83">
        <v>35200</v>
      </c>
      <c r="BI5" s="83">
        <v>35350</v>
      </c>
      <c r="BJ5" s="83">
        <v>35460</v>
      </c>
      <c r="BK5" s="83">
        <v>35500</v>
      </c>
      <c r="BL5" s="83">
        <v>36000</v>
      </c>
      <c r="BM5" s="83">
        <v>36400</v>
      </c>
      <c r="BN5" s="83">
        <v>36500</v>
      </c>
      <c r="BO5" s="83">
        <v>36650</v>
      </c>
      <c r="BP5" s="83">
        <v>36800</v>
      </c>
      <c r="BQ5" s="83">
        <v>36700</v>
      </c>
      <c r="BR5" s="88">
        <f t="shared" si="0"/>
        <v>1.9444444444444444</v>
      </c>
      <c r="BS5" s="88">
        <f t="shared" si="1"/>
        <v>-0.27173913043478259</v>
      </c>
    </row>
    <row r="6" spans="1:71" ht="15" customHeight="1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2">
        <v>293.14</v>
      </c>
      <c r="BF6" s="82">
        <v>300</v>
      </c>
      <c r="BG6" s="82">
        <v>330.21</v>
      </c>
      <c r="BH6" s="82">
        <v>345.2</v>
      </c>
      <c r="BI6" s="82">
        <v>370.22</v>
      </c>
      <c r="BJ6" s="82">
        <v>380</v>
      </c>
      <c r="BK6" s="82">
        <v>387.2</v>
      </c>
      <c r="BL6" s="82">
        <v>395.1</v>
      </c>
      <c r="BM6" s="82">
        <v>390.7</v>
      </c>
      <c r="BN6" s="82">
        <v>394.6</v>
      </c>
      <c r="BO6" s="82">
        <v>397.84</v>
      </c>
      <c r="BP6" s="82">
        <v>385.2</v>
      </c>
      <c r="BQ6" s="82">
        <v>400.03</v>
      </c>
      <c r="BR6" s="88">
        <f t="shared" si="0"/>
        <v>36.463805690113936</v>
      </c>
      <c r="BS6" s="88">
        <f t="shared" si="1"/>
        <v>3.8499480789200375</v>
      </c>
    </row>
    <row r="7" spans="1:71" ht="15" customHeight="1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2">
        <v>768.8</v>
      </c>
      <c r="BF7" s="82">
        <v>782.19</v>
      </c>
      <c r="BG7" s="82">
        <v>789</v>
      </c>
      <c r="BH7" s="82">
        <v>800.3</v>
      </c>
      <c r="BI7" s="82">
        <v>850.2</v>
      </c>
      <c r="BJ7" s="82">
        <v>800</v>
      </c>
      <c r="BK7" s="82">
        <v>800</v>
      </c>
      <c r="BL7" s="82">
        <v>820.15</v>
      </c>
      <c r="BM7" s="82">
        <v>850.09</v>
      </c>
      <c r="BN7" s="82">
        <v>870.05</v>
      </c>
      <c r="BO7" s="82">
        <v>867.55</v>
      </c>
      <c r="BP7" s="82">
        <v>840.1</v>
      </c>
      <c r="BQ7" s="82">
        <v>850.02</v>
      </c>
      <c r="BR7" s="88">
        <f t="shared" si="0"/>
        <v>10.564516129032263</v>
      </c>
      <c r="BS7" s="88">
        <f t="shared" si="1"/>
        <v>1.1808118081180763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S7"/>
  <sheetViews>
    <sheetView zoomScale="130" zoomScaleNormal="130" workbookViewId="0">
      <pane xSplit="1" topLeftCell="BJ1" activePane="topRight" state="frozen"/>
      <selection activeCell="BA3" sqref="BA3"/>
      <selection pane="topRight" activeCell="BR3" sqref="BR3:BS3"/>
    </sheetView>
  </sheetViews>
  <sheetFormatPr defaultRowHeight="1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66" width="9.28515625" bestFit="1" customWidth="1"/>
    <col min="68" max="69" width="9.28515625" bestFit="1" customWidth="1"/>
  </cols>
  <sheetData>
    <row r="1" spans="1:71">
      <c r="C1" t="s">
        <v>7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3">
        <v>280.10000000000002</v>
      </c>
      <c r="BF3" s="83">
        <v>292.44</v>
      </c>
      <c r="BG3" s="83">
        <v>311.97000000000003</v>
      </c>
      <c r="BH3" s="83">
        <v>340.3</v>
      </c>
      <c r="BI3" s="83">
        <v>348.43</v>
      </c>
      <c r="BJ3" s="83">
        <v>352.08</v>
      </c>
      <c r="BK3" s="83">
        <v>355.73</v>
      </c>
      <c r="BL3" s="83">
        <v>395.47</v>
      </c>
      <c r="BM3" s="83">
        <v>397.83</v>
      </c>
      <c r="BN3" s="83">
        <v>408.3</v>
      </c>
      <c r="BO3" s="83">
        <v>415.8</v>
      </c>
      <c r="BP3" s="83">
        <v>426.3</v>
      </c>
      <c r="BQ3" s="83">
        <v>430.5</v>
      </c>
      <c r="BR3" s="88">
        <f>(BQ3-BE3)/BE3*100</f>
        <v>53.695108889682238</v>
      </c>
      <c r="BS3" s="88">
        <f>(BQ3-BP3)/BP3*100</f>
        <v>0.98522167487684453</v>
      </c>
    </row>
    <row r="4" spans="1:71" ht="15" customHeight="1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3">
        <v>2765.25</v>
      </c>
      <c r="BF4" s="83">
        <v>2831.61</v>
      </c>
      <c r="BG4" s="83">
        <v>2850.34</v>
      </c>
      <c r="BH4" s="83">
        <v>2876.1</v>
      </c>
      <c r="BI4" s="83">
        <v>2920.14</v>
      </c>
      <c r="BJ4" s="83">
        <v>2976.31</v>
      </c>
      <c r="BK4" s="83">
        <v>2953.9</v>
      </c>
      <c r="BL4" s="83">
        <v>3000.8</v>
      </c>
      <c r="BM4" s="83">
        <v>3000</v>
      </c>
      <c r="BN4" s="83">
        <v>3155.07</v>
      </c>
      <c r="BO4" s="83">
        <v>3244.16</v>
      </c>
      <c r="BP4" s="83">
        <v>3250.08</v>
      </c>
      <c r="BQ4" s="83">
        <v>3200.12</v>
      </c>
      <c r="BR4" s="88">
        <f t="shared" ref="BR4:BR7" si="0">(BQ4-BE4)/BE4*100</f>
        <v>15.726245366603377</v>
      </c>
      <c r="BS4" s="88">
        <f t="shared" ref="BS4:BS7" si="1">(BQ4-BP4)/BP4*100</f>
        <v>-1.5371929306355547</v>
      </c>
    </row>
    <row r="5" spans="1:71" ht="15" customHeight="1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76">
        <v>35600</v>
      </c>
      <c r="BF5" s="76">
        <v>36000</v>
      </c>
      <c r="BG5" s="76">
        <v>36200</v>
      </c>
      <c r="BH5" s="76">
        <v>36100</v>
      </c>
      <c r="BI5" s="76">
        <v>36250</v>
      </c>
      <c r="BJ5" s="76">
        <v>36400</v>
      </c>
      <c r="BK5" s="76">
        <v>36500</v>
      </c>
      <c r="BL5" s="76">
        <v>36500</v>
      </c>
      <c r="BM5" s="76">
        <v>36800</v>
      </c>
      <c r="BN5" s="76">
        <v>37000</v>
      </c>
      <c r="BO5" s="76">
        <v>37000</v>
      </c>
      <c r="BP5" s="76">
        <v>36700</v>
      </c>
      <c r="BQ5" s="76">
        <v>36900</v>
      </c>
      <c r="BR5" s="88">
        <f t="shared" si="0"/>
        <v>3.6516853932584268</v>
      </c>
      <c r="BS5" s="88">
        <f t="shared" si="1"/>
        <v>0.54495912806539504</v>
      </c>
    </row>
    <row r="6" spans="1:71" ht="15" customHeight="1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77">
        <v>73.239999999999995</v>
      </c>
      <c r="BF6" s="77">
        <v>76.55</v>
      </c>
      <c r="BG6" s="77">
        <v>78.489999999999995</v>
      </c>
      <c r="BH6" s="77">
        <v>75.989999999999995</v>
      </c>
      <c r="BI6" s="77">
        <v>80.400000000000006</v>
      </c>
      <c r="BJ6" s="77">
        <v>84.22</v>
      </c>
      <c r="BK6" s="77">
        <v>86.47</v>
      </c>
      <c r="BL6" s="77">
        <v>90.43</v>
      </c>
      <c r="BM6" s="77">
        <v>95.1</v>
      </c>
      <c r="BN6" s="77">
        <v>100.08</v>
      </c>
      <c r="BO6" s="77">
        <v>105.29</v>
      </c>
      <c r="BP6" s="77">
        <v>100</v>
      </c>
      <c r="BQ6" s="77">
        <v>107.06</v>
      </c>
      <c r="BR6" s="88">
        <f t="shared" si="0"/>
        <v>46.176952484980902</v>
      </c>
      <c r="BS6" s="88">
        <f t="shared" si="1"/>
        <v>7.0600000000000023</v>
      </c>
    </row>
    <row r="7" spans="1:71" ht="15" customHeight="1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77">
        <v>642.30999999999995</v>
      </c>
      <c r="BF7" s="77">
        <v>672.13</v>
      </c>
      <c r="BG7" s="77">
        <v>680.61</v>
      </c>
      <c r="BH7" s="77">
        <v>680.1</v>
      </c>
      <c r="BI7" s="77">
        <v>687</v>
      </c>
      <c r="BJ7" s="77">
        <v>700</v>
      </c>
      <c r="BK7" s="77">
        <v>690.15</v>
      </c>
      <c r="BL7" s="77">
        <v>698.55</v>
      </c>
      <c r="BM7" s="77">
        <v>700.18</v>
      </c>
      <c r="BN7" s="77">
        <v>700.95</v>
      </c>
      <c r="BO7" s="77">
        <v>705.07</v>
      </c>
      <c r="BP7" s="77">
        <v>710.2</v>
      </c>
      <c r="BQ7" s="77">
        <v>704.6</v>
      </c>
      <c r="BR7" s="88">
        <f t="shared" si="0"/>
        <v>9.6978094689480283</v>
      </c>
      <c r="BS7" s="88">
        <f t="shared" si="1"/>
        <v>-0.78851027879470892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BS9"/>
  <sheetViews>
    <sheetView zoomScale="120" zoomScaleNormal="120" workbookViewId="0">
      <pane xSplit="1" topLeftCell="BJ1" activePane="topRight" state="frozen"/>
      <selection activeCell="BA3" sqref="BA3"/>
      <selection pane="topRight" activeCell="BR3" sqref="BR3:BS7"/>
    </sheetView>
  </sheetViews>
  <sheetFormatPr defaultRowHeight="1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70" max="70" width="13" bestFit="1" customWidth="1"/>
    <col min="71" max="71" width="17.140625" bestFit="1" customWidth="1"/>
  </cols>
  <sheetData>
    <row r="1" spans="1:71">
      <c r="C1" t="s">
        <v>29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3">
        <v>250.79</v>
      </c>
      <c r="BF3" s="83">
        <v>263.45999999999998</v>
      </c>
      <c r="BG3" s="83">
        <v>275.64</v>
      </c>
      <c r="BH3" s="83">
        <v>289.47000000000003</v>
      </c>
      <c r="BI3" s="83">
        <v>300.39999999999998</v>
      </c>
      <c r="BJ3" s="83">
        <v>317.25</v>
      </c>
      <c r="BK3" s="83">
        <v>315.7</v>
      </c>
      <c r="BL3" s="83">
        <v>335.5</v>
      </c>
      <c r="BM3" s="83">
        <v>340.28</v>
      </c>
      <c r="BN3" s="83">
        <v>346.25</v>
      </c>
      <c r="BO3" s="83">
        <v>350.2</v>
      </c>
      <c r="BP3" s="83">
        <v>355.43</v>
      </c>
      <c r="BQ3" s="83">
        <v>369.15</v>
      </c>
      <c r="BR3" s="88">
        <f>(BQ3-BE3)/BE3*100</f>
        <v>47.194864229036241</v>
      </c>
      <c r="BS3" s="88">
        <f>(BQ3-BP3)/BP3*100</f>
        <v>3.860113102439291</v>
      </c>
    </row>
    <row r="4" spans="1:71" ht="15" customHeight="1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3">
        <v>1640.83</v>
      </c>
      <c r="BF4" s="83">
        <v>1823.46</v>
      </c>
      <c r="BG4" s="83">
        <v>1871.44</v>
      </c>
      <c r="BH4" s="83">
        <v>1899.77</v>
      </c>
      <c r="BI4" s="83">
        <v>1920.79</v>
      </c>
      <c r="BJ4" s="83">
        <v>1900</v>
      </c>
      <c r="BK4" s="83">
        <v>1900</v>
      </c>
      <c r="BL4" s="83">
        <v>1938.75</v>
      </c>
      <c r="BM4" s="83">
        <v>1980.24</v>
      </c>
      <c r="BN4" s="83">
        <v>1997.43</v>
      </c>
      <c r="BO4" s="83">
        <v>1992.45</v>
      </c>
      <c r="BP4" s="83">
        <v>2000.25</v>
      </c>
      <c r="BQ4" s="83">
        <v>2100.3200000000002</v>
      </c>
      <c r="BR4" s="88">
        <f t="shared" ref="BR4:BR7" si="0">(BQ4-BE4)/BE4*100</f>
        <v>28.003510418507719</v>
      </c>
      <c r="BS4" s="88">
        <f t="shared" ref="BS4:BS7" si="1">(BQ4-BP4)/BP4*100</f>
        <v>5.0028746406699245</v>
      </c>
    </row>
    <row r="5" spans="1:71" ht="15" customHeight="1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76">
        <v>35700</v>
      </c>
      <c r="BF5" s="76">
        <v>35300</v>
      </c>
      <c r="BG5" s="76">
        <v>35000</v>
      </c>
      <c r="BH5" s="76">
        <v>35200</v>
      </c>
      <c r="BI5" s="76">
        <v>35400</v>
      </c>
      <c r="BJ5" s="76">
        <v>35600</v>
      </c>
      <c r="BK5" s="76">
        <v>36000</v>
      </c>
      <c r="BL5" s="76">
        <v>35800</v>
      </c>
      <c r="BM5" s="76">
        <v>35650</v>
      </c>
      <c r="BN5" s="76">
        <v>36000</v>
      </c>
      <c r="BO5" s="76">
        <v>36200</v>
      </c>
      <c r="BP5" s="76">
        <v>36500</v>
      </c>
      <c r="BQ5" s="76">
        <v>36800</v>
      </c>
      <c r="BR5" s="88">
        <f t="shared" si="0"/>
        <v>3.081232492997199</v>
      </c>
      <c r="BS5" s="88">
        <f t="shared" si="1"/>
        <v>0.82191780821917804</v>
      </c>
    </row>
    <row r="6" spans="1:71" ht="15" customHeight="1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77">
        <v>200.45</v>
      </c>
      <c r="BF6" s="77">
        <v>247.56</v>
      </c>
      <c r="BG6" s="77">
        <v>257.82</v>
      </c>
      <c r="BH6" s="77">
        <v>280.12</v>
      </c>
      <c r="BI6" s="77">
        <v>290.10000000000002</v>
      </c>
      <c r="BJ6" s="77">
        <v>280.54000000000002</v>
      </c>
      <c r="BK6" s="77">
        <v>286.3</v>
      </c>
      <c r="BL6" s="77">
        <v>255.68</v>
      </c>
      <c r="BM6" s="77">
        <v>260.35000000000002</v>
      </c>
      <c r="BN6" s="77">
        <v>275.12</v>
      </c>
      <c r="BO6" s="77">
        <v>280.14999999999998</v>
      </c>
      <c r="BP6" s="77">
        <v>275.33999999999997</v>
      </c>
      <c r="BQ6" s="77">
        <v>300.24</v>
      </c>
      <c r="BR6" s="88">
        <f t="shared" si="0"/>
        <v>49.782988276378163</v>
      </c>
      <c r="BS6" s="88">
        <f t="shared" si="1"/>
        <v>9.043364567443902</v>
      </c>
    </row>
    <row r="7" spans="1:71" ht="15" customHeight="1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77">
        <v>582.69000000000005</v>
      </c>
      <c r="BF7" s="77">
        <v>600</v>
      </c>
      <c r="BG7" s="77">
        <v>595.33000000000004</v>
      </c>
      <c r="BH7" s="77">
        <v>605.54999999999995</v>
      </c>
      <c r="BI7" s="77">
        <v>650.14</v>
      </c>
      <c r="BJ7" s="77">
        <v>645.9</v>
      </c>
      <c r="BK7" s="77">
        <v>650</v>
      </c>
      <c r="BL7" s="77">
        <v>670.25</v>
      </c>
      <c r="BM7" s="77">
        <v>660.15</v>
      </c>
      <c r="BN7" s="77">
        <v>668.2</v>
      </c>
      <c r="BO7" s="77">
        <v>670.5</v>
      </c>
      <c r="BP7" s="77">
        <v>655.08000000000004</v>
      </c>
      <c r="BQ7" s="77">
        <v>664.1</v>
      </c>
      <c r="BR7" s="88">
        <f t="shared" si="0"/>
        <v>13.971408467624288</v>
      </c>
      <c r="BS7" s="88">
        <f t="shared" si="1"/>
        <v>1.3769310618550377</v>
      </c>
    </row>
    <row r="8" spans="1:71">
      <c r="AH8" s="12"/>
    </row>
    <row r="9" spans="1:71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H1" activePane="topRight" state="frozen"/>
      <selection activeCell="BA3" sqref="BA3"/>
      <selection pane="topRight" activeCell="BR3" sqref="BR3:BS7"/>
    </sheetView>
  </sheetViews>
  <sheetFormatPr defaultRowHeight="1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</cols>
  <sheetData>
    <row r="1" spans="1:71">
      <c r="C1" t="s">
        <v>28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3">
        <v>320.10000000000002</v>
      </c>
      <c r="BF3" s="83">
        <v>347.48</v>
      </c>
      <c r="BG3" s="83">
        <v>350.11</v>
      </c>
      <c r="BH3" s="83">
        <v>370.29</v>
      </c>
      <c r="BI3" s="83">
        <v>385.39</v>
      </c>
      <c r="BJ3" s="83">
        <v>189.46</v>
      </c>
      <c r="BK3" s="83">
        <v>190.45</v>
      </c>
      <c r="BL3" s="83">
        <v>197.55</v>
      </c>
      <c r="BM3" s="83">
        <v>200.07</v>
      </c>
      <c r="BN3" s="83">
        <v>202.15</v>
      </c>
      <c r="BO3" s="83">
        <v>206.4</v>
      </c>
      <c r="BP3" s="83">
        <v>210.3</v>
      </c>
      <c r="BQ3" s="83">
        <v>220.48</v>
      </c>
      <c r="BR3" s="88">
        <f>(BQ3-BE3)/BE3*100</f>
        <v>-31.121524523586388</v>
      </c>
      <c r="BS3" s="88">
        <f>(BQ3-BP3)/BP3*100</f>
        <v>4.840703756538268</v>
      </c>
    </row>
    <row r="4" spans="1:71" ht="15" customHeight="1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3">
        <v>2200.4699999999998</v>
      </c>
      <c r="BF4" s="83">
        <v>2253.5700000000002</v>
      </c>
      <c r="BG4" s="83">
        <v>2355.34</v>
      </c>
      <c r="BH4" s="83">
        <v>2387.16</v>
      </c>
      <c r="BI4" s="83">
        <v>2395.13</v>
      </c>
      <c r="BJ4" s="83">
        <v>2400</v>
      </c>
      <c r="BK4" s="83">
        <v>2540.33</v>
      </c>
      <c r="BL4" s="83">
        <v>2604.21</v>
      </c>
      <c r="BM4" s="83">
        <v>2670.3</v>
      </c>
      <c r="BN4" s="83">
        <v>2700.22</v>
      </c>
      <c r="BO4" s="83">
        <v>2700.13</v>
      </c>
      <c r="BP4" s="83">
        <v>2650.45</v>
      </c>
      <c r="BQ4" s="83">
        <v>2752.01</v>
      </c>
      <c r="BR4" s="88">
        <f t="shared" ref="BR4:BR7" si="0">(BQ4-BE4)/BE4*100</f>
        <v>25.064645280326499</v>
      </c>
      <c r="BS4" s="88">
        <f t="shared" ref="BS4:BS7" si="1">(BQ4-BP4)/BP4*100</f>
        <v>3.8318021468052752</v>
      </c>
    </row>
    <row r="5" spans="1:71" ht="15" customHeight="1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76">
        <v>35765</v>
      </c>
      <c r="BF5" s="76">
        <v>35700</v>
      </c>
      <c r="BG5" s="76">
        <v>35150</v>
      </c>
      <c r="BH5" s="76">
        <v>35270.400000000001</v>
      </c>
      <c r="BI5" s="76">
        <v>35350</v>
      </c>
      <c r="BJ5" s="76">
        <v>35400</v>
      </c>
      <c r="BK5" s="76">
        <v>35400</v>
      </c>
      <c r="BL5" s="76">
        <v>36000</v>
      </c>
      <c r="BM5" s="76">
        <v>36250</v>
      </c>
      <c r="BN5" s="76">
        <v>36400</v>
      </c>
      <c r="BO5" s="76">
        <v>36500</v>
      </c>
      <c r="BP5" s="76">
        <v>36800</v>
      </c>
      <c r="BQ5" s="76">
        <v>36600</v>
      </c>
      <c r="BR5" s="88">
        <f t="shared" si="0"/>
        <v>2.3346847476583252</v>
      </c>
      <c r="BS5" s="88">
        <f t="shared" si="1"/>
        <v>-0.54347826086956519</v>
      </c>
    </row>
    <row r="6" spans="1:71" ht="15" customHeight="1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77">
        <v>179.81</v>
      </c>
      <c r="BF6" s="77">
        <v>200</v>
      </c>
      <c r="BG6" s="77">
        <v>200.55</v>
      </c>
      <c r="BH6" s="77">
        <v>220</v>
      </c>
      <c r="BI6" s="77">
        <v>245.1</v>
      </c>
      <c r="BJ6" s="77">
        <v>250.35</v>
      </c>
      <c r="BK6" s="77">
        <v>265.2</v>
      </c>
      <c r="BL6" s="77">
        <v>262.01</v>
      </c>
      <c r="BM6" s="77">
        <v>270.16000000000003</v>
      </c>
      <c r="BN6" s="77">
        <v>278.54000000000002</v>
      </c>
      <c r="BO6" s="77">
        <v>280.20999999999998</v>
      </c>
      <c r="BP6" s="77">
        <v>274.05</v>
      </c>
      <c r="BQ6" s="77">
        <v>300.14</v>
      </c>
      <c r="BR6" s="88">
        <f t="shared" si="0"/>
        <v>66.920638451699006</v>
      </c>
      <c r="BS6" s="88">
        <f t="shared" si="1"/>
        <v>9.5201605546433026</v>
      </c>
    </row>
    <row r="7" spans="1:71" ht="15" customHeight="1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77">
        <v>582.42999999999995</v>
      </c>
      <c r="BF7" s="77">
        <v>604.20000000000005</v>
      </c>
      <c r="BG7" s="77">
        <v>600</v>
      </c>
      <c r="BH7" s="77">
        <v>595.54999999999995</v>
      </c>
      <c r="BI7" s="77">
        <v>600</v>
      </c>
      <c r="BJ7" s="77">
        <v>600</v>
      </c>
      <c r="BK7" s="77">
        <v>599.45000000000005</v>
      </c>
      <c r="BL7">
        <v>606.36</v>
      </c>
      <c r="BM7" s="77">
        <v>605.22</v>
      </c>
      <c r="BN7" s="77">
        <v>650.05999999999995</v>
      </c>
      <c r="BO7" s="77">
        <v>645.79999999999995</v>
      </c>
      <c r="BP7" s="77">
        <v>640.1</v>
      </c>
      <c r="BQ7" s="77">
        <v>650.20000000000005</v>
      </c>
      <c r="BR7" s="88">
        <f t="shared" si="0"/>
        <v>11.635733049465189</v>
      </c>
      <c r="BS7" s="88">
        <f t="shared" si="1"/>
        <v>1.5778784564911768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J1" activePane="topRight" state="frozen"/>
      <selection activeCell="BA3" sqref="BA3"/>
      <selection pane="topRight" activeCell="BR3" sqref="BR3:BS7"/>
    </sheetView>
  </sheetViews>
  <sheetFormatPr defaultRowHeight="15"/>
  <cols>
    <col min="1" max="1" width="32.42578125" customWidth="1"/>
    <col min="31" max="31" width="12.140625" customWidth="1"/>
    <col min="40" max="40" width="9.7109375" customWidth="1"/>
  </cols>
  <sheetData>
    <row r="1" spans="1:71">
      <c r="C1" t="s">
        <v>27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3">
        <v>310.97000000000003</v>
      </c>
      <c r="BF3" s="83">
        <v>372.45</v>
      </c>
      <c r="BG3" s="83">
        <v>378.2</v>
      </c>
      <c r="BH3" s="83">
        <v>388.49</v>
      </c>
      <c r="BI3" s="83">
        <v>394.55</v>
      </c>
      <c r="BJ3" s="83">
        <v>400.25</v>
      </c>
      <c r="BK3" s="83">
        <v>408.64</v>
      </c>
      <c r="BL3" s="83">
        <v>425.03</v>
      </c>
      <c r="BM3" s="83">
        <v>435.2</v>
      </c>
      <c r="BN3" s="83">
        <v>467.22</v>
      </c>
      <c r="BO3" s="83">
        <v>473.17</v>
      </c>
      <c r="BP3" s="83">
        <v>483.09</v>
      </c>
      <c r="BQ3" s="83">
        <v>497.35</v>
      </c>
      <c r="BR3" s="88">
        <f>(BQ3-BE3)/BE3*100</f>
        <v>59.935041965462901</v>
      </c>
      <c r="BS3" s="88">
        <f>(BQ3-BP3)/BP3*100</f>
        <v>2.951830921774421</v>
      </c>
    </row>
    <row r="4" spans="1:71" ht="15" customHeight="1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3">
        <v>2835.2</v>
      </c>
      <c r="BF4" s="83">
        <v>2973.65</v>
      </c>
      <c r="BG4" s="83">
        <v>3005.23</v>
      </c>
      <c r="BH4" s="83">
        <v>3025.81</v>
      </c>
      <c r="BI4" s="83">
        <v>3070.2</v>
      </c>
      <c r="BJ4" s="83">
        <v>3100</v>
      </c>
      <c r="BK4" s="83">
        <v>3155.25</v>
      </c>
      <c r="BL4" s="83">
        <v>3200.46</v>
      </c>
      <c r="BM4" s="83">
        <v>3230.06</v>
      </c>
      <c r="BN4" s="83">
        <v>3286.34</v>
      </c>
      <c r="BO4" s="83">
        <v>3291.25</v>
      </c>
      <c r="BP4" s="83">
        <v>3200.12</v>
      </c>
      <c r="BQ4" s="83">
        <v>3255.45</v>
      </c>
      <c r="BR4" s="88">
        <f t="shared" ref="BR4:BR7" si="0">(BQ4-BE4)/BE4*100</f>
        <v>14.822587471783297</v>
      </c>
      <c r="BS4" s="88">
        <f t="shared" ref="BS4:BS7" si="1">(BQ4-BP4)/BP4*100</f>
        <v>1.7289976625876509</v>
      </c>
    </row>
    <row r="5" spans="1:71" ht="15" customHeight="1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79">
        <v>37900</v>
      </c>
      <c r="BF5" s="79">
        <v>37500</v>
      </c>
      <c r="BG5" s="79">
        <v>36250</v>
      </c>
      <c r="BH5" s="79">
        <v>36450</v>
      </c>
      <c r="BI5" s="79">
        <v>36500</v>
      </c>
      <c r="BJ5" s="79">
        <v>36400</v>
      </c>
      <c r="BK5" s="79">
        <v>36600</v>
      </c>
      <c r="BL5" s="79">
        <v>36450</v>
      </c>
      <c r="BM5" s="79">
        <v>36500</v>
      </c>
      <c r="BN5" s="79">
        <v>36800</v>
      </c>
      <c r="BO5" s="79">
        <v>36700</v>
      </c>
      <c r="BP5" s="79">
        <v>36500</v>
      </c>
      <c r="BQ5" s="79">
        <v>36700</v>
      </c>
      <c r="BR5" s="88">
        <f t="shared" si="0"/>
        <v>-3.1662269129287601</v>
      </c>
      <c r="BS5" s="88">
        <f t="shared" si="1"/>
        <v>0.54794520547945202</v>
      </c>
    </row>
    <row r="6" spans="1:71" ht="15" customHeight="1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0">
        <v>194.2</v>
      </c>
      <c r="BF6" s="80">
        <v>230.47</v>
      </c>
      <c r="BG6" s="80">
        <v>257.55</v>
      </c>
      <c r="BH6" s="80">
        <v>273.39999999999998</v>
      </c>
      <c r="BI6" s="80">
        <v>300.05</v>
      </c>
      <c r="BJ6" s="80">
        <v>285.49</v>
      </c>
      <c r="BK6" s="80">
        <v>290.22000000000003</v>
      </c>
      <c r="BL6" s="80">
        <v>295.67</v>
      </c>
      <c r="BM6" s="80">
        <v>300</v>
      </c>
      <c r="BN6" s="80">
        <v>325.07</v>
      </c>
      <c r="BO6" s="80">
        <v>329.14</v>
      </c>
      <c r="BP6" s="80">
        <v>330.02</v>
      </c>
      <c r="BQ6" s="80">
        <v>340.18</v>
      </c>
      <c r="BR6" s="88">
        <f t="shared" si="0"/>
        <v>75.169927909371793</v>
      </c>
      <c r="BS6" s="88">
        <f t="shared" si="1"/>
        <v>3.0786012968911054</v>
      </c>
    </row>
    <row r="7" spans="1:71" ht="15" customHeight="1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0">
        <v>500</v>
      </c>
      <c r="BF7" s="80">
        <v>579.61</v>
      </c>
      <c r="BG7" s="80">
        <v>586.20000000000005</v>
      </c>
      <c r="BH7" s="80">
        <v>600</v>
      </c>
      <c r="BI7" s="80">
        <v>640.20000000000005</v>
      </c>
      <c r="BJ7" s="80">
        <v>650</v>
      </c>
      <c r="BK7" s="80">
        <v>645.70000000000005</v>
      </c>
      <c r="BL7" s="80">
        <v>650.25</v>
      </c>
      <c r="BM7" s="80">
        <v>655.29999999999995</v>
      </c>
      <c r="BN7" s="80">
        <v>650.29999999999995</v>
      </c>
      <c r="BO7" s="80">
        <v>650.95000000000005</v>
      </c>
      <c r="BP7" s="80">
        <v>638.5</v>
      </c>
      <c r="BQ7" s="80">
        <v>610.21</v>
      </c>
      <c r="BR7" s="88">
        <f t="shared" si="0"/>
        <v>22.042000000000005</v>
      </c>
      <c r="BS7" s="88">
        <f t="shared" si="1"/>
        <v>-4.4306969459671048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J1" activePane="topRight" state="frozen"/>
      <selection activeCell="BA3" sqref="BA3"/>
      <selection pane="topRight" activeCell="BR3" sqref="BR3:BS7"/>
    </sheetView>
  </sheetViews>
  <sheetFormatPr defaultRowHeight="1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60" max="60" width="10.28515625" bestFit="1" customWidth="1"/>
  </cols>
  <sheetData>
    <row r="1" spans="1:71">
      <c r="C1" t="s">
        <v>26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3">
        <v>182.4</v>
      </c>
      <c r="BF3" s="83">
        <v>207.35</v>
      </c>
      <c r="BG3" s="84">
        <v>226.73</v>
      </c>
      <c r="BH3" s="84">
        <v>230.74</v>
      </c>
      <c r="BI3" s="84">
        <v>245.3</v>
      </c>
      <c r="BJ3" s="84">
        <v>255.1</v>
      </c>
      <c r="BK3" s="84">
        <v>260.27999999999997</v>
      </c>
      <c r="BL3" s="84">
        <v>270.3</v>
      </c>
      <c r="BM3" s="84">
        <v>276.2</v>
      </c>
      <c r="BN3" s="84">
        <v>290.67</v>
      </c>
      <c r="BO3" s="84">
        <v>297.11</v>
      </c>
      <c r="BP3" s="84">
        <v>300.25</v>
      </c>
      <c r="BQ3" s="84">
        <v>320.47000000000003</v>
      </c>
      <c r="BR3" s="88">
        <f>(BQ3-BE3)/BE3*100</f>
        <v>75.696271929824562</v>
      </c>
      <c r="BS3" s="88">
        <f>(BQ3-BP3)/BP3*100</f>
        <v>6.7343880099916831</v>
      </c>
    </row>
    <row r="4" spans="1:71" ht="15" customHeight="1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3">
        <v>1865.12</v>
      </c>
      <c r="BF4" s="83">
        <v>1923.25</v>
      </c>
      <c r="BG4" s="83">
        <v>1975.32</v>
      </c>
      <c r="BH4" s="83">
        <v>2000</v>
      </c>
      <c r="BI4" s="83">
        <v>2100.15</v>
      </c>
      <c r="BJ4" s="83">
        <v>2080.23</v>
      </c>
      <c r="BK4" s="83">
        <v>2100.27</v>
      </c>
      <c r="BL4" s="83">
        <v>2180.1999999999998</v>
      </c>
      <c r="BM4" s="83">
        <v>2130.4499999999998</v>
      </c>
      <c r="BN4" s="83">
        <v>2153.1</v>
      </c>
      <c r="BO4" s="83">
        <v>2170.6</v>
      </c>
      <c r="BP4" s="83">
        <v>2195.4299999999998</v>
      </c>
      <c r="BQ4" s="83">
        <v>2243.16</v>
      </c>
      <c r="BR4" s="88">
        <f t="shared" ref="BR4:BR7" si="0">(BQ4-BE4)/BE4*100</f>
        <v>20.268937119327443</v>
      </c>
      <c r="BS4" s="88">
        <f t="shared" ref="BS4:BS7" si="1">(BQ4-BP4)/BP4*100</f>
        <v>2.1740615733592064</v>
      </c>
    </row>
    <row r="5" spans="1:71" ht="15" customHeight="1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3">
        <v>39000</v>
      </c>
      <c r="BF5" s="83">
        <v>39520</v>
      </c>
      <c r="BG5" s="83">
        <v>38240</v>
      </c>
      <c r="BH5" s="83">
        <v>38100</v>
      </c>
      <c r="BI5" s="83">
        <v>38250</v>
      </c>
      <c r="BJ5" s="83">
        <v>38000</v>
      </c>
      <c r="BK5" s="83">
        <v>38100</v>
      </c>
      <c r="BL5" s="83">
        <v>38400</v>
      </c>
      <c r="BM5" s="83">
        <v>38350</v>
      </c>
      <c r="BN5" s="83">
        <v>38500</v>
      </c>
      <c r="BO5" s="83">
        <v>38750</v>
      </c>
      <c r="BP5" s="83">
        <v>38550</v>
      </c>
      <c r="BQ5" s="83">
        <v>38900</v>
      </c>
      <c r="BR5" s="88">
        <f t="shared" si="0"/>
        <v>-0.25641025641025639</v>
      </c>
      <c r="BS5" s="88">
        <f t="shared" si="1"/>
        <v>0.9079118028534372</v>
      </c>
    </row>
    <row r="6" spans="1:71" ht="15" customHeight="1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2">
        <v>300.48</v>
      </c>
      <c r="BF6" s="82">
        <v>345.8</v>
      </c>
      <c r="BG6" s="82">
        <v>352.47</v>
      </c>
      <c r="BH6" s="82">
        <v>355</v>
      </c>
      <c r="BI6" s="82">
        <v>374.08</v>
      </c>
      <c r="BJ6" s="82">
        <v>400</v>
      </c>
      <c r="BK6" s="82">
        <v>400</v>
      </c>
      <c r="BL6" s="82">
        <v>420.35</v>
      </c>
      <c r="BM6" s="82">
        <v>430.21</v>
      </c>
      <c r="BN6" s="82">
        <v>420.07</v>
      </c>
      <c r="BO6" s="82">
        <v>428.35</v>
      </c>
      <c r="BP6" s="82">
        <v>425.1</v>
      </c>
      <c r="BQ6" s="82">
        <v>417.25</v>
      </c>
      <c r="BR6" s="88">
        <f t="shared" si="0"/>
        <v>38.861155484558033</v>
      </c>
      <c r="BS6" s="88">
        <f t="shared" si="1"/>
        <v>-1.8466243236885491</v>
      </c>
    </row>
    <row r="7" spans="1:71" ht="15" customHeight="1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2">
        <v>2005.61</v>
      </c>
      <c r="BF7" s="82">
        <v>2200.64</v>
      </c>
      <c r="BG7" s="85">
        <v>2175.35</v>
      </c>
      <c r="BH7" s="82">
        <v>2185.1</v>
      </c>
      <c r="BI7" s="82">
        <v>2200</v>
      </c>
      <c r="BJ7" s="82">
        <v>2280</v>
      </c>
      <c r="BK7" s="82">
        <v>2299.35</v>
      </c>
      <c r="BL7" s="82">
        <v>2285.67</v>
      </c>
      <c r="BM7" s="82">
        <v>2300</v>
      </c>
      <c r="BN7" s="82">
        <v>2295.25</v>
      </c>
      <c r="BO7" s="82">
        <v>2298.35</v>
      </c>
      <c r="BP7" s="82">
        <v>2290.23</v>
      </c>
      <c r="BQ7" s="82">
        <v>2300.06</v>
      </c>
      <c r="BR7" s="88">
        <f t="shared" si="0"/>
        <v>14.681318900484145</v>
      </c>
      <c r="BS7" s="88">
        <f t="shared" si="1"/>
        <v>0.42921453303816332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J1" activePane="topRight" state="frozen"/>
      <selection activeCell="BA3" sqref="BA3"/>
      <selection pane="topRight" activeCell="BR3" sqref="BR3:BS7"/>
    </sheetView>
  </sheetViews>
  <sheetFormatPr defaultRowHeight="1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70" max="70" width="13" bestFit="1" customWidth="1"/>
    <col min="71" max="71" width="17.140625" bestFit="1" customWidth="1"/>
  </cols>
  <sheetData>
    <row r="1" spans="1:71">
      <c r="C1" t="s">
        <v>25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3">
        <v>221.05</v>
      </c>
      <c r="BF3" s="83">
        <v>236.55</v>
      </c>
      <c r="BG3" s="83">
        <v>239.28</v>
      </c>
      <c r="BH3" s="83">
        <v>250.06</v>
      </c>
      <c r="BI3" s="83">
        <v>300</v>
      </c>
      <c r="BJ3" s="83">
        <v>280.89999999999998</v>
      </c>
      <c r="BK3" s="83">
        <v>297.62</v>
      </c>
      <c r="BL3" s="83">
        <v>305.10000000000002</v>
      </c>
      <c r="BM3" s="83">
        <v>325.2</v>
      </c>
      <c r="BN3" s="83">
        <v>359.3</v>
      </c>
      <c r="BO3" s="83">
        <v>367.05</v>
      </c>
      <c r="BP3" s="83">
        <v>368.4</v>
      </c>
      <c r="BQ3" s="83">
        <v>380.22</v>
      </c>
      <c r="BR3" s="88">
        <f>(BQ3-BE3)/BE3*100</f>
        <v>72.006333408731066</v>
      </c>
      <c r="BS3" s="88">
        <f>(BQ3-BP3)/BP3*100</f>
        <v>3.2084690553746067</v>
      </c>
    </row>
    <row r="4" spans="1:71" ht="15" customHeight="1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3">
        <v>2953.27</v>
      </c>
      <c r="BF4" s="83">
        <v>3000</v>
      </c>
      <c r="BG4" s="83">
        <v>3055.12</v>
      </c>
      <c r="BH4" s="83">
        <v>3100</v>
      </c>
      <c r="BI4" s="83">
        <v>3255.2</v>
      </c>
      <c r="BJ4" s="83">
        <v>3300</v>
      </c>
      <c r="BK4" s="83">
        <v>3350.6</v>
      </c>
      <c r="BL4" s="83">
        <v>3380.2</v>
      </c>
      <c r="BM4" s="83">
        <v>3340.3</v>
      </c>
      <c r="BN4" s="83">
        <v>3370.24</v>
      </c>
      <c r="BO4" s="83">
        <v>3385.13</v>
      </c>
      <c r="BP4" s="83">
        <v>3390</v>
      </c>
      <c r="BQ4" s="83">
        <v>3450.16</v>
      </c>
      <c r="BR4" s="88">
        <f t="shared" ref="BR4:BR7" si="0">(BQ4-BE4)/BE4*100</f>
        <v>16.825078641641294</v>
      </c>
      <c r="BS4" s="88">
        <f t="shared" ref="BS4:BS7" si="1">(BQ4-BP4)/BP4*100</f>
        <v>1.7746312684365737</v>
      </c>
    </row>
    <row r="5" spans="1:71" ht="15" customHeight="1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3">
        <v>32500</v>
      </c>
      <c r="BF5" s="83">
        <v>33700</v>
      </c>
      <c r="BG5" s="83">
        <v>33250</v>
      </c>
      <c r="BH5" s="83">
        <v>33200</v>
      </c>
      <c r="BI5" s="83">
        <v>33500</v>
      </c>
      <c r="BJ5" s="83">
        <v>33700</v>
      </c>
      <c r="BK5" s="83">
        <v>33600</v>
      </c>
      <c r="BL5" s="83">
        <v>33200</v>
      </c>
      <c r="BM5" s="83">
        <v>33500</v>
      </c>
      <c r="BN5" s="83">
        <v>33600</v>
      </c>
      <c r="BO5" s="83">
        <v>33785</v>
      </c>
      <c r="BP5" s="83">
        <v>33800</v>
      </c>
      <c r="BQ5" s="83">
        <v>33700</v>
      </c>
      <c r="BR5" s="88">
        <f t="shared" si="0"/>
        <v>3.6923076923076925</v>
      </c>
      <c r="BS5" s="88">
        <f t="shared" si="1"/>
        <v>-0.29585798816568049</v>
      </c>
    </row>
    <row r="6" spans="1:71" ht="15" customHeight="1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2">
        <v>120.55</v>
      </c>
      <c r="BF6" s="82">
        <v>150.34</v>
      </c>
      <c r="BG6" s="82">
        <v>158.44999999999999</v>
      </c>
      <c r="BH6" s="82">
        <v>160.25</v>
      </c>
      <c r="BI6" s="82">
        <v>165.2</v>
      </c>
      <c r="BJ6" s="82">
        <v>160.5</v>
      </c>
      <c r="BK6" s="82">
        <v>164.88</v>
      </c>
      <c r="BL6" s="82">
        <v>170.35</v>
      </c>
      <c r="BM6" s="82">
        <v>168.4</v>
      </c>
      <c r="BN6" s="82">
        <v>170.15</v>
      </c>
      <c r="BO6" s="82">
        <v>170.55</v>
      </c>
      <c r="BP6" s="82">
        <v>178.15</v>
      </c>
      <c r="BQ6" s="82">
        <v>185.04</v>
      </c>
      <c r="BR6" s="88">
        <f t="shared" si="0"/>
        <v>53.496474491912075</v>
      </c>
      <c r="BS6" s="88">
        <f t="shared" si="1"/>
        <v>3.8675273645804018</v>
      </c>
    </row>
    <row r="7" spans="1:71" ht="15" customHeight="1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2">
        <v>500</v>
      </c>
      <c r="BF7" s="82">
        <v>560.20000000000005</v>
      </c>
      <c r="BG7" s="82">
        <v>578.14</v>
      </c>
      <c r="BH7" s="82">
        <v>600</v>
      </c>
      <c r="BI7" s="82">
        <v>650.85</v>
      </c>
      <c r="BJ7" s="82">
        <v>680.12</v>
      </c>
      <c r="BK7" s="82">
        <v>700</v>
      </c>
      <c r="BL7" s="82">
        <v>700</v>
      </c>
      <c r="BM7" s="82">
        <v>723.6</v>
      </c>
      <c r="BN7" s="82">
        <v>718.34</v>
      </c>
      <c r="BO7" s="82">
        <v>750.08</v>
      </c>
      <c r="BP7" s="82">
        <v>756.2</v>
      </c>
      <c r="BQ7" s="82">
        <v>780.06</v>
      </c>
      <c r="BR7" s="88">
        <f t="shared" si="0"/>
        <v>56.011999999999986</v>
      </c>
      <c r="BS7" s="88">
        <f t="shared" si="1"/>
        <v>3.1552499338799125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BS7"/>
  <sheetViews>
    <sheetView zoomScale="120" zoomScaleNormal="120" workbookViewId="0">
      <pane xSplit="1" topLeftCell="BJ1" activePane="topRight" state="frozen"/>
      <selection activeCell="BA3" sqref="BA3"/>
      <selection pane="topRight" activeCell="BR3" sqref="BR3:BS7"/>
    </sheetView>
  </sheetViews>
  <sheetFormatPr defaultRowHeight="1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70" max="70" width="13" bestFit="1" customWidth="1"/>
    <col min="71" max="71" width="17.140625" bestFit="1" customWidth="1"/>
  </cols>
  <sheetData>
    <row r="1" spans="1:71">
      <c r="C1" t="s">
        <v>24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3">
        <v>310.64999999999998</v>
      </c>
      <c r="BF3" s="83">
        <v>349.87</v>
      </c>
      <c r="BG3" s="83">
        <v>355.23</v>
      </c>
      <c r="BH3" s="83">
        <v>350.47</v>
      </c>
      <c r="BI3" s="83">
        <v>400.15</v>
      </c>
      <c r="BJ3" s="83">
        <v>420.78</v>
      </c>
      <c r="BK3" s="83">
        <v>450.6</v>
      </c>
      <c r="BL3" s="83">
        <v>497.25</v>
      </c>
      <c r="BM3" s="83">
        <v>500.07</v>
      </c>
      <c r="BN3" s="83">
        <v>520.38</v>
      </c>
      <c r="BO3" s="83">
        <v>527.12</v>
      </c>
      <c r="BP3" s="83">
        <v>530.45000000000005</v>
      </c>
      <c r="BQ3" s="83">
        <v>550.13</v>
      </c>
      <c r="BR3" s="88">
        <f>(BQ3-BE3)/BE3*100</f>
        <v>77.089972638017073</v>
      </c>
      <c r="BS3" s="88">
        <f>(BQ3-BP3)/BP3*100</f>
        <v>3.7100574983504475</v>
      </c>
    </row>
    <row r="4" spans="1:71" ht="15" customHeight="1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3">
        <v>2075.4899999999998</v>
      </c>
      <c r="BF4" s="83">
        <v>2135.0700000000002</v>
      </c>
      <c r="BG4" s="83">
        <v>2171.65</v>
      </c>
      <c r="BH4" s="83">
        <v>2196.23</v>
      </c>
      <c r="BI4" s="83">
        <v>2250.61</v>
      </c>
      <c r="BJ4" s="83">
        <v>2300.1</v>
      </c>
      <c r="BK4" s="83">
        <v>2330.21</v>
      </c>
      <c r="BL4" s="83">
        <v>2358.14</v>
      </c>
      <c r="BM4" s="83">
        <v>2352.15</v>
      </c>
      <c r="BN4" s="83">
        <v>2470.1</v>
      </c>
      <c r="BO4" s="83">
        <v>2490.66</v>
      </c>
      <c r="BP4" s="83">
        <v>2455.1999999999998</v>
      </c>
      <c r="BQ4" s="83">
        <v>2500.02</v>
      </c>
      <c r="BR4" s="88">
        <f t="shared" ref="BR4:BR7" si="0">(BQ4-BE4)/BE4*100</f>
        <v>20.454446901695515</v>
      </c>
      <c r="BS4" s="88">
        <f t="shared" ref="BS4:BS7" si="1">(BQ4-BP4)/BP4*100</f>
        <v>1.8255131964809452</v>
      </c>
    </row>
    <row r="5" spans="1:71" ht="15" customHeight="1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3">
        <v>36000</v>
      </c>
      <c r="BF5" s="83">
        <v>36150</v>
      </c>
      <c r="BG5" s="83">
        <v>35000</v>
      </c>
      <c r="BH5" s="83">
        <v>35250</v>
      </c>
      <c r="BI5" s="83">
        <v>35450</v>
      </c>
      <c r="BJ5" s="83">
        <v>35500</v>
      </c>
      <c r="BK5" s="83">
        <v>35500</v>
      </c>
      <c r="BL5" s="83">
        <v>35600</v>
      </c>
      <c r="BM5" s="83">
        <v>35700</v>
      </c>
      <c r="BN5" s="83">
        <v>35800</v>
      </c>
      <c r="BO5" s="83">
        <v>35680</v>
      </c>
      <c r="BP5" s="83">
        <v>35700</v>
      </c>
      <c r="BQ5" s="83">
        <v>35600</v>
      </c>
      <c r="BR5" s="88">
        <f t="shared" si="0"/>
        <v>-1.1111111111111112</v>
      </c>
      <c r="BS5" s="88">
        <f t="shared" si="1"/>
        <v>-0.28011204481792717</v>
      </c>
    </row>
    <row r="6" spans="1:71" ht="15" customHeight="1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2">
        <v>283.2</v>
      </c>
      <c r="BF6" s="82">
        <v>310.2</v>
      </c>
      <c r="BG6" s="82">
        <v>328.94</v>
      </c>
      <c r="BH6" s="82">
        <v>360.4</v>
      </c>
      <c r="BI6" s="82">
        <v>395.25</v>
      </c>
      <c r="BJ6" s="82">
        <v>400.8</v>
      </c>
      <c r="BK6" s="82">
        <v>436.2</v>
      </c>
      <c r="BL6" s="82">
        <v>420.15</v>
      </c>
      <c r="BM6" s="82">
        <v>430.55</v>
      </c>
      <c r="BN6" s="82">
        <v>445.17</v>
      </c>
      <c r="BO6" s="82">
        <v>450.17</v>
      </c>
      <c r="BP6" s="82">
        <v>450.05</v>
      </c>
      <c r="BQ6" s="82">
        <v>465.08</v>
      </c>
      <c r="BR6" s="88">
        <f t="shared" si="0"/>
        <v>64.223163841807903</v>
      </c>
      <c r="BS6" s="88">
        <f t="shared" si="1"/>
        <v>3.3396289301188693</v>
      </c>
    </row>
    <row r="7" spans="1:71" ht="15" customHeight="1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2">
        <v>390.81</v>
      </c>
      <c r="BF7" s="82">
        <v>320.60000000000002</v>
      </c>
      <c r="BG7" s="82">
        <v>346.2</v>
      </c>
      <c r="BH7" s="82">
        <v>328.25</v>
      </c>
      <c r="BI7" s="82">
        <v>368.7</v>
      </c>
      <c r="BJ7" s="82">
        <v>360</v>
      </c>
      <c r="BK7" s="82">
        <v>362.55</v>
      </c>
      <c r="BL7" s="82">
        <v>370.2</v>
      </c>
      <c r="BM7" s="82">
        <v>369.22</v>
      </c>
      <c r="BN7" s="82">
        <v>375.6</v>
      </c>
      <c r="BO7" s="82">
        <v>380.9</v>
      </c>
      <c r="BP7" s="82">
        <v>384.96</v>
      </c>
      <c r="BQ7" s="82">
        <v>380.2</v>
      </c>
      <c r="BR7" s="88">
        <f t="shared" si="0"/>
        <v>-2.714874235562041</v>
      </c>
      <c r="BS7" s="88">
        <f t="shared" si="1"/>
        <v>-1.2364921030756419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BS9"/>
  <sheetViews>
    <sheetView zoomScale="120" zoomScaleNormal="120" workbookViewId="0">
      <pane xSplit="1" topLeftCell="BJ1" activePane="topRight" state="frozen"/>
      <selection activeCell="BA3" sqref="BA3"/>
      <selection pane="topRight" activeCell="BR3" sqref="BR3:BS7"/>
    </sheetView>
  </sheetViews>
  <sheetFormatPr defaultRowHeight="1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70" max="70" width="13" bestFit="1" customWidth="1"/>
    <col min="71" max="71" width="17.140625" bestFit="1" customWidth="1"/>
  </cols>
  <sheetData>
    <row r="1" spans="1:71">
      <c r="C1" t="s">
        <v>23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76">
        <v>283.19</v>
      </c>
      <c r="BF3" s="76">
        <v>305.01</v>
      </c>
      <c r="BG3" s="76">
        <v>315.47000000000003</v>
      </c>
      <c r="BH3" s="76">
        <v>320.91000000000003</v>
      </c>
      <c r="BI3" s="76">
        <v>350.55</v>
      </c>
      <c r="BJ3" s="76">
        <v>347.2</v>
      </c>
      <c r="BK3" s="76">
        <v>352.05</v>
      </c>
      <c r="BL3" s="76">
        <v>390.06</v>
      </c>
      <c r="BM3" s="76">
        <v>397.55</v>
      </c>
      <c r="BN3" s="76">
        <v>406.2</v>
      </c>
      <c r="BO3" s="76">
        <v>420.15</v>
      </c>
      <c r="BP3" s="76">
        <v>428.3</v>
      </c>
      <c r="BQ3" s="76">
        <v>450.29</v>
      </c>
      <c r="BR3" s="88">
        <f>(BQ3-BE3)/BE3*100</f>
        <v>59.006320844662611</v>
      </c>
      <c r="BS3" s="88">
        <f>(BQ3-BP3)/BP3*100</f>
        <v>5.1342516927387365</v>
      </c>
    </row>
    <row r="4" spans="1:71" ht="15" customHeight="1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3">
        <v>1760.55</v>
      </c>
      <c r="BF4" s="83">
        <v>1820.3</v>
      </c>
      <c r="BG4" s="83">
        <v>1876.55</v>
      </c>
      <c r="BH4" s="83">
        <v>1900</v>
      </c>
      <c r="BI4" s="83">
        <v>1955.64</v>
      </c>
      <c r="BJ4" s="83">
        <v>2000.6</v>
      </c>
      <c r="BK4" s="83">
        <v>1985.45</v>
      </c>
      <c r="BL4" s="83">
        <v>1990.73</v>
      </c>
      <c r="BM4" s="83">
        <v>2000.1</v>
      </c>
      <c r="BN4" s="83">
        <v>2008.7</v>
      </c>
      <c r="BO4" s="83">
        <v>2017.33</v>
      </c>
      <c r="BP4" s="83">
        <v>2020.14</v>
      </c>
      <c r="BQ4" s="83">
        <v>2100.2399999999998</v>
      </c>
      <c r="BR4" s="88">
        <f t="shared" ref="BR4:BR7" si="0">(BQ4-BE4)/BE4*100</f>
        <v>19.294538638493645</v>
      </c>
      <c r="BS4" s="88">
        <f t="shared" ref="BS4:BS7" si="1">(BQ4-BP4)/BP4*100</f>
        <v>3.965071727702024</v>
      </c>
    </row>
    <row r="5" spans="1:71" ht="15" customHeight="1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3">
        <v>37200</v>
      </c>
      <c r="BF5" s="83">
        <v>37500</v>
      </c>
      <c r="BG5" s="83">
        <v>37000</v>
      </c>
      <c r="BH5" s="83">
        <v>37000</v>
      </c>
      <c r="BI5" s="83">
        <v>37250</v>
      </c>
      <c r="BJ5" s="83">
        <v>37200</v>
      </c>
      <c r="BK5" s="83">
        <v>37000</v>
      </c>
      <c r="BL5" s="83">
        <v>37120</v>
      </c>
      <c r="BM5" s="83">
        <v>37250</v>
      </c>
      <c r="BN5" s="83">
        <v>37400</v>
      </c>
      <c r="BO5" s="83">
        <v>37550</v>
      </c>
      <c r="BP5" s="83">
        <v>37500</v>
      </c>
      <c r="BQ5" s="83">
        <v>37000</v>
      </c>
      <c r="BR5" s="88">
        <f t="shared" si="0"/>
        <v>-0.53763440860215062</v>
      </c>
      <c r="BS5" s="88">
        <f t="shared" si="1"/>
        <v>-1.3333333333333335</v>
      </c>
    </row>
    <row r="6" spans="1:71" ht="15" customHeight="1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2">
        <v>291.33999999999997</v>
      </c>
      <c r="BF6" s="82">
        <v>302.67</v>
      </c>
      <c r="BG6" s="82">
        <v>335.2</v>
      </c>
      <c r="BH6" s="82">
        <v>347.12</v>
      </c>
      <c r="BI6" s="82">
        <v>397.45</v>
      </c>
      <c r="BJ6" s="82">
        <v>400.15</v>
      </c>
      <c r="BK6" s="82">
        <v>425.02</v>
      </c>
      <c r="BL6" s="82">
        <v>420.1</v>
      </c>
      <c r="BM6" s="82">
        <v>455.02</v>
      </c>
      <c r="BN6" s="82">
        <v>450.1</v>
      </c>
      <c r="BO6" s="82">
        <v>458.11</v>
      </c>
      <c r="BP6" s="82">
        <v>460.05</v>
      </c>
      <c r="BQ6" s="82">
        <v>500.45</v>
      </c>
      <c r="BR6" s="88">
        <f t="shared" si="0"/>
        <v>71.775245417725003</v>
      </c>
      <c r="BS6" s="88">
        <f t="shared" si="1"/>
        <v>8.7816541680252094</v>
      </c>
    </row>
    <row r="7" spans="1:71" ht="15" customHeight="1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2">
        <v>400</v>
      </c>
      <c r="BF7" s="82">
        <v>425.87</v>
      </c>
      <c r="BG7" s="82">
        <v>467.85</v>
      </c>
      <c r="BH7" s="82">
        <v>485.26</v>
      </c>
      <c r="BI7" s="82">
        <v>500</v>
      </c>
      <c r="BJ7" s="82">
        <v>500</v>
      </c>
      <c r="BK7" s="82">
        <v>495.78</v>
      </c>
      <c r="BL7" s="82">
        <v>498.65</v>
      </c>
      <c r="BM7" s="82">
        <v>500</v>
      </c>
      <c r="BN7" s="82">
        <v>500</v>
      </c>
      <c r="BO7" s="82">
        <v>515.09</v>
      </c>
      <c r="BP7" s="82">
        <v>510.2</v>
      </c>
      <c r="BQ7" s="82">
        <v>502.13</v>
      </c>
      <c r="BR7" s="88">
        <f t="shared" si="0"/>
        <v>25.532499999999995</v>
      </c>
      <c r="BS7" s="88">
        <f t="shared" si="1"/>
        <v>-1.5817326538612297</v>
      </c>
    </row>
    <row r="9" spans="1:71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BS10"/>
  <sheetViews>
    <sheetView zoomScale="120" zoomScaleNormal="120" workbookViewId="0">
      <pane xSplit="1" topLeftCell="BJ1" activePane="topRight" state="frozen"/>
      <selection activeCell="BA3" sqref="BA3"/>
      <selection pane="topRight" activeCell="BR3" sqref="BR3:BS7"/>
    </sheetView>
  </sheetViews>
  <sheetFormatPr defaultRowHeight="15"/>
  <cols>
    <col min="1" max="1" width="34.85546875" customWidth="1"/>
    <col min="31" max="31" width="11.85546875" customWidth="1"/>
    <col min="70" max="70" width="13" bestFit="1" customWidth="1"/>
    <col min="71" max="71" width="17.140625" bestFit="1" customWidth="1"/>
  </cols>
  <sheetData>
    <row r="1" spans="1:71">
      <c r="C1" t="s">
        <v>18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3">
        <v>550.1</v>
      </c>
      <c r="BF3" s="83">
        <v>579.84</v>
      </c>
      <c r="BG3" s="83">
        <v>585.34</v>
      </c>
      <c r="BH3" s="83">
        <v>595.22</v>
      </c>
      <c r="BI3" s="83">
        <v>600.5</v>
      </c>
      <c r="BJ3" s="83">
        <v>600</v>
      </c>
      <c r="BK3" s="83">
        <v>620.15</v>
      </c>
      <c r="BL3" s="83">
        <v>618.23</v>
      </c>
      <c r="BM3" s="83">
        <v>620.35</v>
      </c>
      <c r="BN3" s="83">
        <v>643.1</v>
      </c>
      <c r="BO3" s="83">
        <v>650.88</v>
      </c>
      <c r="BP3" s="83">
        <v>658.1</v>
      </c>
      <c r="BQ3" s="83">
        <v>670.28</v>
      </c>
      <c r="BR3" s="88">
        <f>(BQ3-BE3)/BE3*100</f>
        <v>21.846936920559891</v>
      </c>
      <c r="BS3" s="88">
        <f>(BQ3-BP3)/BP3*100</f>
        <v>1.8507825558425692</v>
      </c>
    </row>
    <row r="4" spans="1:71" ht="15" customHeight="1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3">
        <v>1600.58</v>
      </c>
      <c r="BF4" s="83">
        <v>1720.32</v>
      </c>
      <c r="BG4" s="83">
        <v>1764.25</v>
      </c>
      <c r="BH4" s="83">
        <v>1790.1</v>
      </c>
      <c r="BI4" s="83">
        <v>1800</v>
      </c>
      <c r="BJ4" s="83">
        <v>1840.6</v>
      </c>
      <c r="BK4" s="83">
        <v>1915.03</v>
      </c>
      <c r="BL4" s="83">
        <v>1935.2</v>
      </c>
      <c r="BM4" s="83">
        <v>1937.6</v>
      </c>
      <c r="BN4" s="83">
        <v>1975.24</v>
      </c>
      <c r="BO4" s="83">
        <v>1980.14</v>
      </c>
      <c r="BP4" s="83">
        <v>1985.47</v>
      </c>
      <c r="BQ4" s="83">
        <v>2000.36</v>
      </c>
      <c r="BR4" s="88">
        <f t="shared" ref="BR4:BR7" si="0">(BQ4-BE4)/BE4*100</f>
        <v>24.977195766534628</v>
      </c>
      <c r="BS4" s="88">
        <f t="shared" ref="BS4:BS7" si="1">(BQ4-BP4)/BP4*100</f>
        <v>0.74994837494396149</v>
      </c>
    </row>
    <row r="5" spans="1:71" ht="15" customHeight="1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76">
        <v>36500</v>
      </c>
      <c r="BF5" s="76">
        <v>36800</v>
      </c>
      <c r="BG5" s="76">
        <v>36250</v>
      </c>
      <c r="BH5" s="76">
        <v>36200</v>
      </c>
      <c r="BI5" s="76">
        <v>36350</v>
      </c>
      <c r="BJ5" s="76">
        <v>36500</v>
      </c>
      <c r="BK5" s="76">
        <v>36550</v>
      </c>
      <c r="BL5" s="76">
        <v>36500</v>
      </c>
      <c r="BM5" s="76">
        <v>36450</v>
      </c>
      <c r="BN5" s="76">
        <v>36500</v>
      </c>
      <c r="BO5" s="76">
        <v>36600</v>
      </c>
      <c r="BP5" s="76">
        <v>37000</v>
      </c>
      <c r="BQ5" s="76">
        <v>37500</v>
      </c>
      <c r="BR5" s="88">
        <f t="shared" si="0"/>
        <v>2.7397260273972601</v>
      </c>
      <c r="BS5" s="88">
        <f t="shared" si="1"/>
        <v>1.3513513513513513</v>
      </c>
    </row>
    <row r="6" spans="1:71" ht="15" customHeight="1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77">
        <v>160.30000000000001</v>
      </c>
      <c r="BF6" s="77">
        <v>179.48</v>
      </c>
      <c r="BG6" s="77">
        <v>182.1</v>
      </c>
      <c r="BH6" s="77">
        <v>185.64</v>
      </c>
      <c r="BI6" s="77">
        <v>195.02</v>
      </c>
      <c r="BJ6" s="77">
        <v>190.7</v>
      </c>
      <c r="BK6" s="77">
        <v>197.25</v>
      </c>
      <c r="BL6" s="77">
        <v>198.67</v>
      </c>
      <c r="BM6" s="77">
        <v>200</v>
      </c>
      <c r="BN6" s="77">
        <v>200</v>
      </c>
      <c r="BO6" s="77">
        <v>205.4</v>
      </c>
      <c r="BP6" s="77">
        <v>200.06</v>
      </c>
      <c r="BQ6" s="77">
        <v>230.17</v>
      </c>
      <c r="BR6" s="88">
        <f t="shared" si="0"/>
        <v>43.587024329382388</v>
      </c>
      <c r="BS6" s="88">
        <f t="shared" si="1"/>
        <v>15.05048485454363</v>
      </c>
    </row>
    <row r="7" spans="1:71" ht="15" customHeight="1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77">
        <v>480.29</v>
      </c>
      <c r="BF7" s="77">
        <v>500.27</v>
      </c>
      <c r="BG7" s="77">
        <v>495.21</v>
      </c>
      <c r="BH7" s="77">
        <v>500</v>
      </c>
      <c r="BI7" s="77">
        <v>550.4</v>
      </c>
      <c r="BJ7" s="77">
        <v>600</v>
      </c>
      <c r="BK7" s="77">
        <v>620.29999999999995</v>
      </c>
      <c r="BL7" s="77">
        <v>650.47</v>
      </c>
      <c r="BM7" s="77">
        <v>654.12</v>
      </c>
      <c r="BN7" s="77">
        <v>655.07000000000005</v>
      </c>
      <c r="BO7" s="77">
        <v>657.02</v>
      </c>
      <c r="BP7" s="77">
        <v>650.5</v>
      </c>
      <c r="BQ7" s="77">
        <v>645.28</v>
      </c>
      <c r="BR7" s="88">
        <f t="shared" si="0"/>
        <v>34.35216223531615</v>
      </c>
      <c r="BS7" s="88">
        <f t="shared" si="1"/>
        <v>-0.80245964642583056</v>
      </c>
    </row>
    <row r="8" spans="1:71">
      <c r="AM8" s="64"/>
      <c r="AN8" s="65"/>
    </row>
    <row r="9" spans="1:71">
      <c r="AM9" s="64"/>
      <c r="AN9" s="65"/>
    </row>
    <row r="10" spans="1:71">
      <c r="AM10" s="64"/>
      <c r="AN10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S7"/>
  <sheetViews>
    <sheetView zoomScale="130" zoomScaleNormal="130" workbookViewId="0">
      <pane xSplit="1" topLeftCell="BQ1" activePane="topRight" state="frozen"/>
      <selection activeCell="BA3" sqref="BA3"/>
      <selection pane="topRight" activeCell="CA7" sqref="CA7"/>
    </sheetView>
  </sheetViews>
  <sheetFormatPr defaultRowHeight="1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69" width="9.28515625" bestFit="1" customWidth="1"/>
  </cols>
  <sheetData>
    <row r="1" spans="1:71">
      <c r="C1" t="s">
        <v>8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3">
        <v>298.76</v>
      </c>
      <c r="BF3" s="83">
        <v>320.10000000000002</v>
      </c>
      <c r="BG3" s="83">
        <v>325.57</v>
      </c>
      <c r="BH3" s="83">
        <v>350.28</v>
      </c>
      <c r="BI3" s="83">
        <v>365.2</v>
      </c>
      <c r="BJ3" s="83">
        <v>372.06</v>
      </c>
      <c r="BK3" s="83">
        <v>386.14</v>
      </c>
      <c r="BL3" s="83">
        <v>395.37</v>
      </c>
      <c r="BM3" s="83">
        <v>425.02</v>
      </c>
      <c r="BN3" s="83">
        <v>440.1</v>
      </c>
      <c r="BO3" s="83">
        <v>453.21</v>
      </c>
      <c r="BP3" s="83">
        <v>465.1</v>
      </c>
      <c r="BQ3" s="83">
        <v>470.15</v>
      </c>
      <c r="BR3" s="88">
        <f>(BQ3-BE3)/BE3*100</f>
        <v>57.367117418663803</v>
      </c>
      <c r="BS3" s="88">
        <f>(BQ3-BP3)/BP3*100</f>
        <v>1.0857880025800803</v>
      </c>
    </row>
    <row r="4" spans="1:71" ht="15" customHeight="1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3">
        <v>1529.2</v>
      </c>
      <c r="BF4" s="83">
        <v>1622.34</v>
      </c>
      <c r="BG4" s="83">
        <v>1631.67</v>
      </c>
      <c r="BH4" s="83">
        <v>1679.3</v>
      </c>
      <c r="BI4" s="83">
        <v>1700.54</v>
      </c>
      <c r="BJ4" s="83">
        <v>1764.97</v>
      </c>
      <c r="BK4" s="83">
        <v>1800.35</v>
      </c>
      <c r="BL4" s="83">
        <v>1860.25</v>
      </c>
      <c r="BM4" s="83">
        <v>1855</v>
      </c>
      <c r="BN4" s="83">
        <v>1896.3</v>
      </c>
      <c r="BO4" s="83">
        <v>1920.55</v>
      </c>
      <c r="BP4" s="83">
        <v>1945.6</v>
      </c>
      <c r="BQ4" s="83">
        <v>1950.2</v>
      </c>
      <c r="BR4" s="88">
        <f t="shared" ref="BR4:BR7" si="0">(BQ4-BE4)/BE4*100</f>
        <v>27.530735024849594</v>
      </c>
      <c r="BS4" s="88">
        <f t="shared" ref="BS4:BS7" si="1">(BQ4-BP4)/BP4*100</f>
        <v>0.2364309210526386</v>
      </c>
    </row>
    <row r="5" spans="1:71" ht="15" customHeight="1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3">
        <v>30500</v>
      </c>
      <c r="BF5" s="83">
        <v>32500</v>
      </c>
      <c r="BG5" s="83">
        <v>32750</v>
      </c>
      <c r="BH5" s="83">
        <v>32500</v>
      </c>
      <c r="BI5" s="83">
        <v>32600</v>
      </c>
      <c r="BJ5" s="83">
        <v>32450</v>
      </c>
      <c r="BK5" s="83">
        <v>32500</v>
      </c>
      <c r="BL5" s="83">
        <v>32700</v>
      </c>
      <c r="BM5" s="83">
        <v>32750</v>
      </c>
      <c r="BN5" s="83">
        <v>32600</v>
      </c>
      <c r="BO5" s="83">
        <v>33000</v>
      </c>
      <c r="BP5" s="83">
        <v>33200</v>
      </c>
      <c r="BQ5" s="83">
        <v>33100</v>
      </c>
      <c r="BR5" s="88">
        <f t="shared" si="0"/>
        <v>8.524590163934425</v>
      </c>
      <c r="BS5" s="88">
        <f t="shared" si="1"/>
        <v>-0.30120481927710846</v>
      </c>
    </row>
    <row r="6" spans="1:71" ht="15" customHeight="1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2">
        <v>117.65</v>
      </c>
      <c r="BF6" s="82">
        <v>158.44999999999999</v>
      </c>
      <c r="BG6" s="82">
        <v>167.25</v>
      </c>
      <c r="BH6" s="82">
        <v>169.74</v>
      </c>
      <c r="BI6" s="82">
        <v>176.8</v>
      </c>
      <c r="BJ6" s="82">
        <v>181.24</v>
      </c>
      <c r="BK6" s="82">
        <v>180.5</v>
      </c>
      <c r="BL6" s="82">
        <v>194.45</v>
      </c>
      <c r="BM6" s="82">
        <v>200</v>
      </c>
      <c r="BN6" s="82">
        <v>207.45</v>
      </c>
      <c r="BO6" s="82">
        <v>200.7</v>
      </c>
      <c r="BP6" s="82">
        <v>220.45</v>
      </c>
      <c r="BQ6" s="82">
        <v>250.13</v>
      </c>
      <c r="BR6" s="88">
        <f t="shared" si="0"/>
        <v>112.60518487037822</v>
      </c>
      <c r="BS6" s="88">
        <f t="shared" si="1"/>
        <v>13.463370378770701</v>
      </c>
    </row>
    <row r="7" spans="1:71" ht="15" customHeight="1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2">
        <v>925.75</v>
      </c>
      <c r="BF7" s="82">
        <v>985.73</v>
      </c>
      <c r="BG7" s="82">
        <v>1000.35</v>
      </c>
      <c r="BH7" s="82">
        <v>1000</v>
      </c>
      <c r="BI7" s="82">
        <v>1100</v>
      </c>
      <c r="BJ7" s="82">
        <v>1050.31</v>
      </c>
      <c r="BK7" s="82">
        <v>1075.2</v>
      </c>
      <c r="BL7" s="82">
        <v>1100.8599999999999</v>
      </c>
      <c r="BM7" s="82">
        <v>1105.6400000000001</v>
      </c>
      <c r="BN7" s="82">
        <v>1157.25</v>
      </c>
      <c r="BO7" s="82">
        <v>1180.6400000000001</v>
      </c>
      <c r="BP7" s="82">
        <v>1100.5</v>
      </c>
      <c r="BQ7" s="82">
        <v>1180.07</v>
      </c>
      <c r="BR7" s="88">
        <f t="shared" si="0"/>
        <v>27.471779638131238</v>
      </c>
      <c r="BS7" s="88">
        <f t="shared" si="1"/>
        <v>7.2303498409813667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S7"/>
  <sheetViews>
    <sheetView zoomScale="130" zoomScaleNormal="130" workbookViewId="0">
      <pane xSplit="1" topLeftCell="BI1" activePane="topRight" state="frozen"/>
      <selection activeCell="BA3" sqref="BA3"/>
      <selection pane="topRight" activeCell="BR3" sqref="BR3:BS7"/>
    </sheetView>
  </sheetViews>
  <sheetFormatPr defaultRowHeight="1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  <col min="68" max="69" width="9.28515625" bestFit="1" customWidth="1"/>
  </cols>
  <sheetData>
    <row r="1" spans="1:71" ht="12" customHeight="1">
      <c r="C1" t="s">
        <v>9</v>
      </c>
      <c r="BR1" s="87" t="s">
        <v>43</v>
      </c>
      <c r="BS1" s="87" t="s">
        <v>44</v>
      </c>
    </row>
    <row r="2" spans="1:71" ht="12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2" customHeight="1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3">
        <v>200.78</v>
      </c>
      <c r="BF3" s="83">
        <v>217.16</v>
      </c>
      <c r="BG3" s="83">
        <v>228.79</v>
      </c>
      <c r="BH3" s="83">
        <v>230.15</v>
      </c>
      <c r="BI3" s="83">
        <v>242.23</v>
      </c>
      <c r="BJ3" s="83">
        <v>250.87</v>
      </c>
      <c r="BK3" s="83">
        <v>280.41000000000003</v>
      </c>
      <c r="BL3" s="83">
        <v>276.48</v>
      </c>
      <c r="BM3" s="83">
        <v>283.20999999999998</v>
      </c>
      <c r="BN3" s="83">
        <v>298.24</v>
      </c>
      <c r="BO3" s="83">
        <v>300.14999999999998</v>
      </c>
      <c r="BP3" s="83">
        <v>315.22000000000003</v>
      </c>
      <c r="BQ3" s="83">
        <v>310.24</v>
      </c>
      <c r="BR3" s="88">
        <f>(BQ3-BE3)/BE3*100</f>
        <v>54.517382209383413</v>
      </c>
      <c r="BS3" s="88">
        <f>(BQ3-BP3)/BP3*100</f>
        <v>-1.5798489943531557</v>
      </c>
    </row>
    <row r="4" spans="1:71" ht="15" customHeight="1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76">
        <v>1850.61</v>
      </c>
      <c r="BF4" s="76">
        <v>1934.2</v>
      </c>
      <c r="BG4" s="76">
        <v>1987.49</v>
      </c>
      <c r="BH4" s="76">
        <v>2000</v>
      </c>
      <c r="BI4" s="76">
        <v>2150.39</v>
      </c>
      <c r="BJ4" s="76">
        <v>2210.5500000000002</v>
      </c>
      <c r="BK4" s="76">
        <v>2100.66</v>
      </c>
      <c r="BL4" s="76">
        <v>2230.0700000000002</v>
      </c>
      <c r="BM4" s="76">
        <v>2215.48</v>
      </c>
      <c r="BN4" s="76">
        <v>2263.04</v>
      </c>
      <c r="BO4" s="76">
        <v>2297.11</v>
      </c>
      <c r="BP4" s="76">
        <v>2300.0500000000002</v>
      </c>
      <c r="BQ4" s="76">
        <v>2341.34</v>
      </c>
      <c r="BR4" s="88">
        <f t="shared" ref="BR4:BR7" si="0">(BQ4-BE4)/BE4*100</f>
        <v>26.517202435953564</v>
      </c>
      <c r="BS4" s="88">
        <f t="shared" ref="BS4:BS7" si="1">(BQ4-BP4)/BP4*100</f>
        <v>1.7951783656877007</v>
      </c>
    </row>
    <row r="5" spans="1:71" ht="15" customHeight="1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76">
        <v>38750</v>
      </c>
      <c r="BF5" s="76">
        <v>38950</v>
      </c>
      <c r="BG5" s="76">
        <v>38500</v>
      </c>
      <c r="BH5" s="76">
        <v>38500</v>
      </c>
      <c r="BI5" s="76">
        <v>38700</v>
      </c>
      <c r="BJ5" s="76">
        <v>38600</v>
      </c>
      <c r="BK5" s="76">
        <v>38500</v>
      </c>
      <c r="BL5" s="76">
        <v>38600</v>
      </c>
      <c r="BM5" s="76">
        <v>38650</v>
      </c>
      <c r="BN5" s="76">
        <v>38500</v>
      </c>
      <c r="BO5" s="76">
        <v>38700</v>
      </c>
      <c r="BP5" s="76">
        <v>37600</v>
      </c>
      <c r="BQ5" s="76">
        <v>37700</v>
      </c>
      <c r="BR5" s="88">
        <f t="shared" si="0"/>
        <v>-2.7096774193548385</v>
      </c>
      <c r="BS5" s="88">
        <f t="shared" si="1"/>
        <v>0.26595744680851063</v>
      </c>
    </row>
    <row r="6" spans="1:71" ht="15" customHeight="1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77">
        <v>142.28</v>
      </c>
      <c r="BF6" s="77">
        <v>155.31</v>
      </c>
      <c r="BG6" s="77">
        <v>164.22</v>
      </c>
      <c r="BH6" s="77">
        <v>169.57</v>
      </c>
      <c r="BI6" s="77">
        <v>180.14</v>
      </c>
      <c r="BJ6" s="77">
        <v>187.41</v>
      </c>
      <c r="BK6" s="77">
        <v>190.87</v>
      </c>
      <c r="BL6" s="77">
        <v>200.17</v>
      </c>
      <c r="BM6" s="77">
        <v>217.2</v>
      </c>
      <c r="BN6" s="77">
        <v>220.15</v>
      </c>
      <c r="BO6" s="77">
        <v>227.46</v>
      </c>
      <c r="BP6" s="77">
        <v>230.1</v>
      </c>
      <c r="BQ6" s="77">
        <v>238.55</v>
      </c>
      <c r="BR6" s="88">
        <f t="shared" si="0"/>
        <v>67.662355917908357</v>
      </c>
      <c r="BS6" s="88">
        <f t="shared" si="1"/>
        <v>3.6723163841807986</v>
      </c>
    </row>
    <row r="7" spans="1:71" ht="15" customHeight="1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77">
        <v>495.45</v>
      </c>
      <c r="BF7" s="77">
        <v>525.08000000000004</v>
      </c>
      <c r="BG7" s="77">
        <v>630.04999999999995</v>
      </c>
      <c r="BH7" s="77">
        <v>600.25</v>
      </c>
      <c r="BI7" s="77">
        <v>650.70000000000005</v>
      </c>
      <c r="BJ7" s="77">
        <v>630.9</v>
      </c>
      <c r="BK7" s="77">
        <v>640.32000000000005</v>
      </c>
      <c r="BL7" s="77">
        <v>650.29999999999995</v>
      </c>
      <c r="BM7" s="77">
        <v>655.78</v>
      </c>
      <c r="BN7" s="77">
        <v>650.45000000000005</v>
      </c>
      <c r="BO7" s="77">
        <v>659.3</v>
      </c>
      <c r="BP7" s="77">
        <v>660.2</v>
      </c>
      <c r="BQ7" s="77">
        <v>670.02</v>
      </c>
      <c r="BR7" s="88">
        <f t="shared" si="0"/>
        <v>35.234635180139264</v>
      </c>
      <c r="BS7" s="88">
        <f t="shared" si="1"/>
        <v>1.4874280521054128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S7"/>
  <sheetViews>
    <sheetView zoomScale="130" zoomScaleNormal="130" workbookViewId="0">
      <pane xSplit="1" topLeftCell="BI1" activePane="topRight" state="frozen"/>
      <selection activeCell="BA3" sqref="BA3"/>
      <selection pane="topRight" activeCell="BR3" sqref="BR3:BS7"/>
    </sheetView>
  </sheetViews>
  <sheetFormatPr defaultRowHeight="1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66" width="9.28515625" bestFit="1" customWidth="1"/>
    <col min="68" max="69" width="9.28515625" bestFit="1" customWidth="1"/>
  </cols>
  <sheetData>
    <row r="1" spans="1:71">
      <c r="C1" t="s">
        <v>10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78">
        <v>462.41</v>
      </c>
      <c r="BF3" s="78">
        <v>492.14</v>
      </c>
      <c r="BG3" s="78">
        <v>504.78</v>
      </c>
      <c r="BH3" s="78">
        <v>510.65</v>
      </c>
      <c r="BI3" s="78">
        <v>526.29999999999995</v>
      </c>
      <c r="BJ3" s="78">
        <v>522.75</v>
      </c>
      <c r="BK3" s="78">
        <v>530.1</v>
      </c>
      <c r="BL3" s="78">
        <v>597.14</v>
      </c>
      <c r="BM3" s="78">
        <v>600.35</v>
      </c>
      <c r="BN3" s="78">
        <v>599.54999999999995</v>
      </c>
      <c r="BO3" s="78">
        <v>608.24</v>
      </c>
      <c r="BP3" s="78">
        <v>614.07000000000005</v>
      </c>
      <c r="BQ3" s="78">
        <v>635.12</v>
      </c>
      <c r="BR3" s="88">
        <f>(BQ3-BE3)/BE3*100</f>
        <v>37.349970805129637</v>
      </c>
      <c r="BS3" s="88">
        <f>(BQ3-BP3)/BP3*100</f>
        <v>3.4279479538163327</v>
      </c>
    </row>
    <row r="4" spans="1:71" ht="15" customHeight="1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3">
        <v>1321.5</v>
      </c>
      <c r="BF4" s="83">
        <v>1553.22</v>
      </c>
      <c r="BG4" s="83">
        <v>1560.49</v>
      </c>
      <c r="BH4" s="83">
        <v>1597.1</v>
      </c>
      <c r="BI4" s="83">
        <v>1600.7</v>
      </c>
      <c r="BJ4" s="83">
        <v>1640.2</v>
      </c>
      <c r="BK4" s="83">
        <v>1690.8</v>
      </c>
      <c r="BL4" s="83">
        <v>1725.35</v>
      </c>
      <c r="BM4" s="83">
        <v>1782.12</v>
      </c>
      <c r="BN4" s="83">
        <v>1800.06</v>
      </c>
      <c r="BO4" s="83">
        <v>1860.32</v>
      </c>
      <c r="BP4" s="83">
        <v>1876.24</v>
      </c>
      <c r="BQ4" s="83">
        <v>1900.6</v>
      </c>
      <c r="BR4" s="88">
        <f t="shared" ref="BR4:BR7" si="0">(BQ4-BE4)/BE4*100</f>
        <v>43.821415058645471</v>
      </c>
      <c r="BS4" s="88">
        <f t="shared" ref="BS4:BS7" si="1">(BQ4-BP4)/BP4*100</f>
        <v>1.2983413635782151</v>
      </c>
    </row>
    <row r="5" spans="1:71" ht="15" customHeight="1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3">
        <v>37000</v>
      </c>
      <c r="BF5" s="83">
        <v>38700</v>
      </c>
      <c r="BG5" s="83">
        <v>38000</v>
      </c>
      <c r="BH5" s="83">
        <v>38200</v>
      </c>
      <c r="BI5" s="83">
        <v>38350</v>
      </c>
      <c r="BJ5" s="83">
        <v>38400</v>
      </c>
      <c r="BK5" s="83">
        <v>38400</v>
      </c>
      <c r="BL5" s="83">
        <v>38450</v>
      </c>
      <c r="BM5" s="83">
        <v>38550</v>
      </c>
      <c r="BN5" s="83">
        <v>38600</v>
      </c>
      <c r="BO5" s="83">
        <v>38800</v>
      </c>
      <c r="BP5" s="83">
        <v>38700</v>
      </c>
      <c r="BQ5" s="83">
        <v>37000</v>
      </c>
      <c r="BR5" s="88">
        <f t="shared" si="0"/>
        <v>0</v>
      </c>
      <c r="BS5" s="88">
        <f t="shared" si="1"/>
        <v>-4.3927648578811365</v>
      </c>
    </row>
    <row r="6" spans="1:71" ht="15" customHeight="1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2">
        <v>140.32</v>
      </c>
      <c r="BF6" s="82">
        <v>152.11000000000001</v>
      </c>
      <c r="BG6" s="82">
        <v>164.28</v>
      </c>
      <c r="BH6" s="82">
        <v>162.84</v>
      </c>
      <c r="BI6" s="82">
        <v>178.24</v>
      </c>
      <c r="BJ6" s="82">
        <v>182.45</v>
      </c>
      <c r="BK6" s="82">
        <v>186.75</v>
      </c>
      <c r="BL6" s="82">
        <v>185.2</v>
      </c>
      <c r="BM6" s="82">
        <v>190.3</v>
      </c>
      <c r="BN6" s="82">
        <v>200.31</v>
      </c>
      <c r="BO6" s="82">
        <v>198.14</v>
      </c>
      <c r="BP6" s="82">
        <v>200.25</v>
      </c>
      <c r="BQ6" s="82">
        <v>224.1</v>
      </c>
      <c r="BR6" s="88">
        <f t="shared" si="0"/>
        <v>59.706385404789053</v>
      </c>
      <c r="BS6" s="88">
        <f t="shared" si="1"/>
        <v>11.91011235955056</v>
      </c>
    </row>
    <row r="7" spans="1:71" ht="15" customHeight="1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2">
        <v>597.54</v>
      </c>
      <c r="BF7" s="82">
        <v>624.71</v>
      </c>
      <c r="BG7" s="82">
        <v>652.69000000000005</v>
      </c>
      <c r="BH7" s="82">
        <v>685.1</v>
      </c>
      <c r="BI7" s="82">
        <v>700.88</v>
      </c>
      <c r="BJ7" s="82">
        <v>700</v>
      </c>
      <c r="BK7" s="82">
        <v>710</v>
      </c>
      <c r="BL7" s="82">
        <v>700</v>
      </c>
      <c r="BM7" s="82">
        <v>725.84</v>
      </c>
      <c r="BN7" s="82">
        <v>720.82</v>
      </c>
      <c r="BO7" s="82">
        <v>733.62</v>
      </c>
      <c r="BP7" s="82">
        <v>730.4</v>
      </c>
      <c r="BQ7" s="82">
        <v>755.03</v>
      </c>
      <c r="BR7" s="88">
        <f t="shared" si="0"/>
        <v>26.356394550992405</v>
      </c>
      <c r="BS7" s="88">
        <f t="shared" si="1"/>
        <v>3.3721248630887177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S7"/>
  <sheetViews>
    <sheetView zoomScale="130" zoomScaleNormal="130" workbookViewId="0">
      <pane xSplit="1" topLeftCell="BI1" activePane="topRight" state="frozen"/>
      <selection activeCell="BA3" sqref="BA3"/>
      <selection pane="topRight" activeCell="BR3" sqref="BR3:BS7"/>
    </sheetView>
  </sheetViews>
  <sheetFormatPr defaultRowHeight="1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69" width="9.28515625" bestFit="1" customWidth="1"/>
  </cols>
  <sheetData>
    <row r="1" spans="1:71">
      <c r="C1" t="s">
        <v>22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3">
        <v>288.67</v>
      </c>
      <c r="BF3" s="83">
        <v>297.45</v>
      </c>
      <c r="BG3" s="83">
        <v>306.41000000000003</v>
      </c>
      <c r="BH3" s="83">
        <v>310.7</v>
      </c>
      <c r="BI3" s="83">
        <v>337.49</v>
      </c>
      <c r="BJ3" s="83">
        <v>332.75</v>
      </c>
      <c r="BK3" s="83">
        <v>345.01</v>
      </c>
      <c r="BL3" s="83">
        <v>348.66</v>
      </c>
      <c r="BM3" s="83">
        <v>351.23</v>
      </c>
      <c r="BN3" s="83">
        <v>358.37</v>
      </c>
      <c r="BO3" s="83">
        <v>388.25</v>
      </c>
      <c r="BP3" s="83">
        <v>390.11</v>
      </c>
      <c r="BQ3" s="83">
        <v>400.25</v>
      </c>
      <c r="BR3" s="88">
        <f>(BQ3-BE3)/BE3*100</f>
        <v>38.653133335642771</v>
      </c>
      <c r="BS3" s="88">
        <f>(BQ3-BP3)/BP3*100</f>
        <v>2.5992668734459476</v>
      </c>
    </row>
    <row r="4" spans="1:71" ht="15" customHeight="1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3">
        <v>1300.42</v>
      </c>
      <c r="BF4" s="83">
        <v>1464.21</v>
      </c>
      <c r="BG4" s="83">
        <v>1473.64</v>
      </c>
      <c r="BH4" s="83">
        <v>1500.1</v>
      </c>
      <c r="BI4" s="83">
        <v>1550.73</v>
      </c>
      <c r="BJ4" s="83">
        <v>1600.45</v>
      </c>
      <c r="BK4" s="83">
        <v>1650.32</v>
      </c>
      <c r="BL4" s="83">
        <v>1700.19</v>
      </c>
      <c r="BM4" s="83">
        <v>1764.55</v>
      </c>
      <c r="BN4" s="83">
        <v>1780.22</v>
      </c>
      <c r="BO4" s="83">
        <v>1800.05</v>
      </c>
      <c r="BP4" s="83">
        <v>1835.1</v>
      </c>
      <c r="BQ4" s="83">
        <v>1859.36</v>
      </c>
      <c r="BR4" s="88">
        <f t="shared" ref="BR4:BR7" si="0">(BQ4-BE4)/BE4*100</f>
        <v>42.981498285169387</v>
      </c>
      <c r="BS4" s="88">
        <f t="shared" ref="BS4:BS7" si="1">(BQ4-BP4)/BP4*100</f>
        <v>1.3219988011552501</v>
      </c>
    </row>
    <row r="5" spans="1:71" ht="15" customHeight="1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77">
        <v>37400</v>
      </c>
      <c r="BF5" s="77">
        <v>38000</v>
      </c>
      <c r="BG5" s="77">
        <v>37850</v>
      </c>
      <c r="BH5" s="77">
        <v>37900</v>
      </c>
      <c r="BI5" s="77">
        <v>38000</v>
      </c>
      <c r="BJ5" s="77">
        <v>38200</v>
      </c>
      <c r="BK5" s="77">
        <v>38500</v>
      </c>
      <c r="BL5" s="77">
        <v>38000</v>
      </c>
      <c r="BM5" s="77">
        <v>37000</v>
      </c>
      <c r="BN5" s="77">
        <v>37500</v>
      </c>
      <c r="BO5" s="77">
        <v>37650</v>
      </c>
      <c r="BP5" s="77">
        <v>38000</v>
      </c>
      <c r="BQ5" s="77">
        <v>38000</v>
      </c>
      <c r="BR5" s="88">
        <f t="shared" si="0"/>
        <v>1.6042780748663104</v>
      </c>
      <c r="BS5" s="88">
        <f t="shared" si="1"/>
        <v>0</v>
      </c>
    </row>
    <row r="6" spans="1:71" ht="15" customHeight="1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77">
        <v>294.26</v>
      </c>
      <c r="BF6" s="77">
        <v>310.05</v>
      </c>
      <c r="BG6" s="77">
        <v>324.58</v>
      </c>
      <c r="BH6" s="77">
        <v>340.9</v>
      </c>
      <c r="BI6" s="77">
        <v>350.71</v>
      </c>
      <c r="BJ6" s="77">
        <v>357.26</v>
      </c>
      <c r="BK6" s="77">
        <v>360</v>
      </c>
      <c r="BL6" s="77">
        <v>365.8</v>
      </c>
      <c r="BM6" s="77">
        <v>364.12</v>
      </c>
      <c r="BN6" s="77">
        <v>375.46</v>
      </c>
      <c r="BO6" s="77">
        <v>370.8</v>
      </c>
      <c r="BP6" s="77">
        <v>360.4</v>
      </c>
      <c r="BQ6" s="77">
        <v>355.1</v>
      </c>
      <c r="BR6" s="88">
        <f t="shared" si="0"/>
        <v>20.675593012981729</v>
      </c>
      <c r="BS6" s="88">
        <f t="shared" si="1"/>
        <v>-1.4705882352941051</v>
      </c>
    </row>
    <row r="7" spans="1:71" ht="15" customHeight="1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77">
        <v>1970</v>
      </c>
      <c r="BF7" s="77">
        <v>2250.23</v>
      </c>
      <c r="BG7" s="77">
        <v>2250.86</v>
      </c>
      <c r="BH7" s="77">
        <v>2215.65</v>
      </c>
      <c r="BI7" s="77">
        <v>2240</v>
      </c>
      <c r="BJ7">
        <v>2200.1</v>
      </c>
      <c r="BK7" s="77">
        <v>2258.4899999999998</v>
      </c>
      <c r="BL7" s="77">
        <v>2300.8000000000002</v>
      </c>
      <c r="BM7" s="77">
        <v>2358.6</v>
      </c>
      <c r="BN7" s="77">
        <v>2386.42</v>
      </c>
      <c r="BO7" s="77">
        <v>2400.67</v>
      </c>
      <c r="BP7" s="77">
        <v>2450.12</v>
      </c>
      <c r="BQ7" s="77">
        <v>2500.4699999999998</v>
      </c>
      <c r="BR7" s="88">
        <f t="shared" si="0"/>
        <v>26.927411167512684</v>
      </c>
      <c r="BS7" s="88">
        <f t="shared" si="1"/>
        <v>2.0550013876871298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S16"/>
  <sheetViews>
    <sheetView zoomScale="140" zoomScaleNormal="140" workbookViewId="0">
      <pane xSplit="1" topLeftCell="BK1" activePane="topRight" state="frozen"/>
      <selection activeCell="BA3" sqref="BA3"/>
      <selection pane="topRight" activeCell="BR3" sqref="BR3:BS7"/>
    </sheetView>
  </sheetViews>
  <sheetFormatPr defaultRowHeight="1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  <col min="68" max="69" width="9.28515625" bestFit="1" customWidth="1"/>
  </cols>
  <sheetData>
    <row r="1" spans="1:71">
      <c r="C1" t="s">
        <v>11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3">
        <v>248.32</v>
      </c>
      <c r="BF3" s="83">
        <v>253.25</v>
      </c>
      <c r="BG3" s="83">
        <v>260.79000000000002</v>
      </c>
      <c r="BH3" s="83">
        <v>268.2</v>
      </c>
      <c r="BI3" s="83">
        <v>275.45</v>
      </c>
      <c r="BJ3" s="83">
        <v>270.23</v>
      </c>
      <c r="BK3" s="83">
        <v>276.3</v>
      </c>
      <c r="BL3" s="83">
        <v>289.27</v>
      </c>
      <c r="BM3" s="83">
        <v>295.10000000000002</v>
      </c>
      <c r="BN3" s="83">
        <v>300.07</v>
      </c>
      <c r="BO3" s="83">
        <v>320.19</v>
      </c>
      <c r="BP3" s="83">
        <v>315.55</v>
      </c>
      <c r="BQ3" s="83">
        <v>325.23</v>
      </c>
      <c r="BR3" s="88">
        <f>(BQ3-BE3)/BE3*100</f>
        <v>30.972132731958773</v>
      </c>
      <c r="BS3" s="88">
        <f>(BQ3-BP3)/BP3*100</f>
        <v>3.0676596418951059</v>
      </c>
    </row>
    <row r="4" spans="1:71" ht="15" customHeight="1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3">
        <v>2269.2199999999998</v>
      </c>
      <c r="BF4" s="83">
        <v>2274.64</v>
      </c>
      <c r="BG4" s="83">
        <v>2279.4499999999998</v>
      </c>
      <c r="BH4" s="83">
        <v>2280.75</v>
      </c>
      <c r="BI4" s="83">
        <v>2300.21</v>
      </c>
      <c r="BJ4" s="83">
        <v>2250.87</v>
      </c>
      <c r="BK4" s="83">
        <v>2292.15</v>
      </c>
      <c r="BL4" s="83">
        <v>2300.7399999999998</v>
      </c>
      <c r="BM4" s="83">
        <v>2235.0500000000002</v>
      </c>
      <c r="BN4" s="83">
        <v>2258.23</v>
      </c>
      <c r="BO4" s="83">
        <v>2297.3000000000002</v>
      </c>
      <c r="BP4" s="83">
        <v>2300.02</v>
      </c>
      <c r="BQ4" s="83">
        <v>2345.16</v>
      </c>
      <c r="BR4" s="88">
        <f t="shared" ref="BR4:BR7" si="0">(BQ4-BE4)/BE4*100</f>
        <v>3.3465243563867784</v>
      </c>
      <c r="BS4" s="88">
        <f t="shared" ref="BS4:BS7" si="1">(BQ4-BP4)/BP4*100</f>
        <v>1.9625916296379977</v>
      </c>
    </row>
    <row r="5" spans="1:71" ht="15" customHeight="1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76">
        <v>35300</v>
      </c>
      <c r="BF5" s="76">
        <v>35000</v>
      </c>
      <c r="BG5" s="76">
        <v>35200</v>
      </c>
      <c r="BH5" s="76">
        <v>35250</v>
      </c>
      <c r="BI5" s="76">
        <v>35400</v>
      </c>
      <c r="BJ5" s="76">
        <v>35500</v>
      </c>
      <c r="BK5" s="76">
        <v>35600</v>
      </c>
      <c r="BL5" s="76">
        <v>35400</v>
      </c>
      <c r="BM5" s="76">
        <v>35500</v>
      </c>
      <c r="BN5" s="76">
        <v>35700</v>
      </c>
      <c r="BO5" s="76">
        <v>36000</v>
      </c>
      <c r="BP5" s="76">
        <v>36500</v>
      </c>
      <c r="BQ5" s="76">
        <v>36700</v>
      </c>
      <c r="BR5" s="88">
        <f t="shared" si="0"/>
        <v>3.9660056657223794</v>
      </c>
      <c r="BS5" s="88">
        <f t="shared" si="1"/>
        <v>0.54794520547945202</v>
      </c>
    </row>
    <row r="6" spans="1:71" ht="15" customHeight="1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77">
        <v>275.89999999999998</v>
      </c>
      <c r="BF6" s="77">
        <v>289.70999999999998</v>
      </c>
      <c r="BG6" s="77">
        <v>300.48</v>
      </c>
      <c r="BH6" s="77">
        <v>300</v>
      </c>
      <c r="BI6" s="77">
        <v>334.25</v>
      </c>
      <c r="BJ6" s="77">
        <v>350.4</v>
      </c>
      <c r="BK6" s="77">
        <v>348.77</v>
      </c>
      <c r="BL6" s="77">
        <v>350.39</v>
      </c>
      <c r="BM6" s="77">
        <v>360.24</v>
      </c>
      <c r="BN6" s="77">
        <v>368.15</v>
      </c>
      <c r="BO6" s="77">
        <v>370.1</v>
      </c>
      <c r="BP6" s="77">
        <v>367.28</v>
      </c>
      <c r="BQ6" s="77">
        <v>375.21</v>
      </c>
      <c r="BR6" s="88">
        <f t="shared" si="0"/>
        <v>35.994925697716567</v>
      </c>
      <c r="BS6" s="88">
        <f t="shared" si="1"/>
        <v>2.1591156610760205</v>
      </c>
    </row>
    <row r="7" spans="1:71" ht="15" customHeight="1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77">
        <v>600</v>
      </c>
      <c r="BF7" s="77">
        <v>620.89</v>
      </c>
      <c r="BG7" s="77">
        <v>657.41</v>
      </c>
      <c r="BH7" s="77">
        <v>670.05</v>
      </c>
      <c r="BI7" s="77">
        <v>687</v>
      </c>
      <c r="BJ7" s="77">
        <v>670.48</v>
      </c>
      <c r="BK7" s="77">
        <v>685.1</v>
      </c>
      <c r="BL7" s="77">
        <v>697.2</v>
      </c>
      <c r="BM7" s="77">
        <v>700.5</v>
      </c>
      <c r="BN7" s="77">
        <v>690.5</v>
      </c>
      <c r="BO7" s="77">
        <v>705.06</v>
      </c>
      <c r="BP7" s="77">
        <v>700.16</v>
      </c>
      <c r="BQ7">
        <v>706.21</v>
      </c>
      <c r="BR7" s="88">
        <f t="shared" si="0"/>
        <v>17.701666666666675</v>
      </c>
      <c r="BS7" s="88">
        <f t="shared" si="1"/>
        <v>0.86408820840951617</v>
      </c>
    </row>
    <row r="9" spans="1:71">
      <c r="AE9" s="7"/>
    </row>
    <row r="10" spans="1:71">
      <c r="AE10" s="7"/>
    </row>
    <row r="11" spans="1:71">
      <c r="AE11" s="55"/>
    </row>
    <row r="12" spans="1:71">
      <c r="AE12" s="7"/>
    </row>
    <row r="13" spans="1:71">
      <c r="R13" s="28"/>
      <c r="AE13" s="7"/>
    </row>
    <row r="14" spans="1:71">
      <c r="R14" s="28"/>
    </row>
    <row r="15" spans="1:71">
      <c r="R15" s="28"/>
    </row>
    <row r="16" spans="1:71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S12"/>
  <sheetViews>
    <sheetView zoomScale="130" zoomScaleNormal="130" workbookViewId="0">
      <pane xSplit="1" topLeftCell="BI1" activePane="topRight" state="frozen"/>
      <selection activeCell="BA3" sqref="BA3"/>
      <selection pane="topRight" activeCell="BR3" sqref="BR3:BS7"/>
    </sheetView>
  </sheetViews>
  <sheetFormatPr defaultRowHeight="1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66" width="9.28515625" bestFit="1" customWidth="1"/>
    <col min="68" max="69" width="9.28515625" bestFit="1" customWidth="1"/>
  </cols>
  <sheetData>
    <row r="1" spans="1:71">
      <c r="C1" t="s">
        <v>12</v>
      </c>
      <c r="BR1" s="87" t="s">
        <v>43</v>
      </c>
      <c r="BS1" s="87" t="s">
        <v>44</v>
      </c>
    </row>
    <row r="2" spans="1:71" ht="15" customHeight="1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87"/>
      <c r="BS2" s="87"/>
    </row>
    <row r="3" spans="1:71" ht="15" customHeight="1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3">
        <v>190.25</v>
      </c>
      <c r="BF3" s="83">
        <v>200.8</v>
      </c>
      <c r="BG3" s="83">
        <v>208.15</v>
      </c>
      <c r="BH3" s="83">
        <v>213.21</v>
      </c>
      <c r="BI3" s="83">
        <v>243.12</v>
      </c>
      <c r="BJ3" s="83">
        <v>240.79</v>
      </c>
      <c r="BK3" s="83">
        <v>250.72</v>
      </c>
      <c r="BL3" s="83">
        <v>258.14</v>
      </c>
      <c r="BM3" s="83">
        <v>263.45</v>
      </c>
      <c r="BN3" s="83">
        <v>269.77</v>
      </c>
      <c r="BO3" s="83">
        <v>278.17</v>
      </c>
      <c r="BP3" s="83">
        <v>280.39999999999998</v>
      </c>
      <c r="BQ3" s="83">
        <v>297.16000000000003</v>
      </c>
      <c r="BR3" s="88">
        <f>(BQ3-BE3)/BE3*100</f>
        <v>56.194480946123534</v>
      </c>
      <c r="BS3" s="88">
        <f>(BQ3-BP3)/BP3*100</f>
        <v>5.9771754636234125</v>
      </c>
    </row>
    <row r="4" spans="1:71" ht="15" customHeight="1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3">
        <v>2700.13</v>
      </c>
      <c r="BF4" s="83">
        <v>2795.45</v>
      </c>
      <c r="BG4" s="83">
        <v>2796.1</v>
      </c>
      <c r="BH4" s="83">
        <v>2800.55</v>
      </c>
      <c r="BI4" s="83">
        <v>2940.3</v>
      </c>
      <c r="BJ4" s="83">
        <v>3000</v>
      </c>
      <c r="BK4" s="83">
        <v>2950</v>
      </c>
      <c r="BL4" s="83">
        <v>2980.31</v>
      </c>
      <c r="BM4" s="83">
        <v>2997.3</v>
      </c>
      <c r="BN4" s="83">
        <v>3005.7</v>
      </c>
      <c r="BO4" s="83">
        <v>3026.24</v>
      </c>
      <c r="BP4" s="83">
        <v>3070.44</v>
      </c>
      <c r="BQ4" s="83">
        <v>3100.02</v>
      </c>
      <c r="BR4" s="88">
        <f t="shared" ref="BR4:BR7" si="0">(BQ4-BE4)/BE4*100</f>
        <v>14.810027665334626</v>
      </c>
      <c r="BS4" s="88">
        <f t="shared" ref="BS4:BS7" si="1">(BQ4-BP4)/BP4*100</f>
        <v>0.96337984132567078</v>
      </c>
    </row>
    <row r="5" spans="1:71" ht="15" customHeight="1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3">
        <v>38000</v>
      </c>
      <c r="BF5" s="83">
        <v>37800</v>
      </c>
      <c r="BG5" s="83">
        <v>37600</v>
      </c>
      <c r="BH5" s="83">
        <v>37750</v>
      </c>
      <c r="BI5" s="83">
        <v>38000</v>
      </c>
      <c r="BJ5" s="83">
        <v>37450</v>
      </c>
      <c r="BK5" s="83">
        <v>37500</v>
      </c>
      <c r="BL5" s="83">
        <v>37450</v>
      </c>
      <c r="BM5" s="83">
        <v>37650</v>
      </c>
      <c r="BN5" s="83">
        <v>37600</v>
      </c>
      <c r="BO5" s="83">
        <v>37900</v>
      </c>
      <c r="BP5" s="83">
        <v>37600</v>
      </c>
      <c r="BQ5" s="83">
        <v>37500</v>
      </c>
      <c r="BR5" s="88">
        <f t="shared" si="0"/>
        <v>-1.3157894736842104</v>
      </c>
      <c r="BS5" s="88">
        <f t="shared" si="1"/>
        <v>-0.26595744680851063</v>
      </c>
    </row>
    <row r="6" spans="1:71" ht="15" customHeight="1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2">
        <v>178.54</v>
      </c>
      <c r="BF6" s="82">
        <v>187.94</v>
      </c>
      <c r="BG6" s="82">
        <v>197.87</v>
      </c>
      <c r="BH6" s="82">
        <v>200</v>
      </c>
      <c r="BI6" s="82">
        <v>250.48</v>
      </c>
      <c r="BJ6" s="82">
        <v>254.88</v>
      </c>
      <c r="BK6" s="82">
        <v>265.01</v>
      </c>
      <c r="BL6" s="82">
        <v>268.45</v>
      </c>
      <c r="BM6" s="82">
        <v>250.9</v>
      </c>
      <c r="BN6" s="82">
        <v>254.65</v>
      </c>
      <c r="BO6" s="82">
        <v>276.04000000000002</v>
      </c>
      <c r="BP6" s="82">
        <v>280.10000000000002</v>
      </c>
      <c r="BQ6" s="82">
        <v>289.16000000000003</v>
      </c>
      <c r="BR6" s="88">
        <f t="shared" si="0"/>
        <v>61.958104626414269</v>
      </c>
      <c r="BS6" s="88">
        <f t="shared" si="1"/>
        <v>3.2345590860407003</v>
      </c>
    </row>
    <row r="7" spans="1:71" ht="15" customHeight="1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2">
        <v>194.95</v>
      </c>
      <c r="BF7" s="82">
        <v>200.48</v>
      </c>
      <c r="BG7" s="82">
        <v>225.21</v>
      </c>
      <c r="BH7" s="82">
        <v>229.1</v>
      </c>
      <c r="BI7" s="82">
        <v>240.73</v>
      </c>
      <c r="BJ7" s="82">
        <v>245.1</v>
      </c>
      <c r="BK7" s="82">
        <v>240.55</v>
      </c>
      <c r="BL7" s="82">
        <v>250.3</v>
      </c>
      <c r="BM7" s="82">
        <v>260.14</v>
      </c>
      <c r="BN7" s="82">
        <v>263.85000000000002</v>
      </c>
      <c r="BO7" s="82">
        <v>268.22000000000003</v>
      </c>
      <c r="BP7" s="82">
        <v>260.32</v>
      </c>
      <c r="BQ7" s="82">
        <v>270.64</v>
      </c>
      <c r="BR7" s="88">
        <f t="shared" si="0"/>
        <v>38.825339830725831</v>
      </c>
      <c r="BS7" s="88">
        <f t="shared" si="1"/>
        <v>3.96435156730178</v>
      </c>
    </row>
    <row r="9" spans="1:71">
      <c r="T9" s="28"/>
    </row>
    <row r="10" spans="1:71">
      <c r="T10" s="28"/>
    </row>
    <row r="11" spans="1:71">
      <c r="T11" s="28"/>
    </row>
    <row r="12" spans="1:71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NIKE AIMOLA</cp:lastModifiedBy>
  <dcterms:created xsi:type="dcterms:W3CDTF">2017-02-06T07:15:26Z</dcterms:created>
  <dcterms:modified xsi:type="dcterms:W3CDTF">2021-09-16T16:34:49Z</dcterms:modified>
</cp:coreProperties>
</file>