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81FF5A4F-95E2-418B-976A-014C4C763682}" xr6:coauthVersionLast="40" xr6:coauthVersionMax="40" xr10:uidLastSave="{00000000-0000-0000-0000-000000000000}"/>
  <bookViews>
    <workbookView xWindow="0" yWindow="0" windowWidth="20490" windowHeight="7245" tabRatio="934" activeTab="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</workbook>
</file>

<file path=xl/calcChain.xml><?xml version="1.0" encoding="utf-8"?>
<calcChain xmlns="http://schemas.openxmlformats.org/spreadsheetml/2006/main">
  <c r="AM9" i="3" l="1"/>
  <c r="AM9" i="2"/>
  <c r="AM9" i="4"/>
  <c r="AM9" i="5"/>
  <c r="AM9" i="6"/>
  <c r="AM9" i="7"/>
  <c r="AM9" i="33"/>
  <c r="AM9" i="8"/>
  <c r="AM9" i="9"/>
  <c r="AM9" i="10"/>
  <c r="AM9" i="11"/>
  <c r="AM9" i="35"/>
  <c r="AM9" i="12"/>
  <c r="AM9" i="34"/>
  <c r="AM9" i="13"/>
  <c r="AM9" i="36"/>
  <c r="AM9" i="14"/>
  <c r="AM9" i="15"/>
  <c r="AM9" i="16"/>
  <c r="AM9" i="18"/>
  <c r="AM9" i="19"/>
  <c r="AM9" i="20"/>
  <c r="AM9" i="21"/>
  <c r="AM9" i="17"/>
  <c r="AM9" i="22"/>
  <c r="AM9" i="37"/>
  <c r="AM9" i="23"/>
  <c r="AM9" i="24"/>
  <c r="AM9" i="25"/>
  <c r="AM9" i="26"/>
  <c r="AM9" i="27"/>
  <c r="AM9" i="28"/>
  <c r="AM9" i="29"/>
  <c r="AM9" i="30"/>
  <c r="AM9" i="31"/>
  <c r="AM9" i="32"/>
  <c r="AM9" i="39"/>
  <c r="AM9" i="38"/>
  <c r="AL9" i="3"/>
  <c r="AL9" i="2"/>
  <c r="AL9" i="4"/>
  <c r="AL9" i="5"/>
  <c r="AL9" i="6"/>
  <c r="AL9" i="7"/>
  <c r="AL9" i="33"/>
  <c r="AL9" i="8"/>
  <c r="AL9" i="9"/>
  <c r="AL9" i="10"/>
  <c r="AL9" i="11"/>
  <c r="AL9" i="35"/>
  <c r="AL9" i="12"/>
  <c r="AL9" i="34"/>
  <c r="AL9" i="13"/>
  <c r="AL9" i="36"/>
  <c r="AL9" i="14"/>
  <c r="AL9" i="15"/>
  <c r="AL9" i="16"/>
  <c r="AL9" i="18"/>
  <c r="AL9" i="19"/>
  <c r="AL9" i="20"/>
  <c r="AL9" i="21"/>
  <c r="AL9" i="17"/>
  <c r="AL9" i="22"/>
  <c r="AL9" i="37"/>
  <c r="AL9" i="23"/>
  <c r="AL9" i="24"/>
  <c r="AL9" i="25"/>
  <c r="AL9" i="26"/>
  <c r="AL9" i="27"/>
  <c r="AL9" i="28"/>
  <c r="AL9" i="29"/>
  <c r="AL9" i="30"/>
  <c r="AL9" i="31"/>
  <c r="AL9" i="32"/>
  <c r="AL9" i="39"/>
  <c r="AL9" i="38"/>
  <c r="AM8" i="3"/>
  <c r="AL8" i="3"/>
  <c r="AM7" i="3"/>
  <c r="AL7" i="3"/>
  <c r="AM6" i="3"/>
  <c r="AL6" i="3"/>
  <c r="AM5" i="3"/>
  <c r="AL5" i="3"/>
  <c r="AM8" i="2"/>
  <c r="AL8" i="2"/>
  <c r="AM7" i="2"/>
  <c r="AL7" i="2"/>
  <c r="AM6" i="2"/>
  <c r="AL6" i="2"/>
  <c r="AM5" i="2"/>
  <c r="AL5" i="2"/>
  <c r="AM8" i="4"/>
  <c r="AL8" i="4"/>
  <c r="AM7" i="4"/>
  <c r="AL7" i="4"/>
  <c r="AM6" i="4"/>
  <c r="AL6" i="4"/>
  <c r="AM5" i="4"/>
  <c r="AL5" i="4"/>
  <c r="AM8" i="5"/>
  <c r="AL8" i="5"/>
  <c r="AM7" i="5"/>
  <c r="AL7" i="5"/>
  <c r="AM6" i="5"/>
  <c r="AL6" i="5"/>
  <c r="AM5" i="5"/>
  <c r="AL5" i="5"/>
  <c r="AM8" i="6"/>
  <c r="AL8" i="6"/>
  <c r="AM7" i="6"/>
  <c r="AL7" i="6"/>
  <c r="AM6" i="6"/>
  <c r="AL6" i="6"/>
  <c r="AM5" i="6"/>
  <c r="AL5" i="6"/>
  <c r="AM8" i="7"/>
  <c r="AL8" i="7"/>
  <c r="AM7" i="7"/>
  <c r="AL7" i="7"/>
  <c r="AM6" i="7"/>
  <c r="AL6" i="7"/>
  <c r="AM5" i="7"/>
  <c r="AL5" i="7"/>
  <c r="AM8" i="33"/>
  <c r="AL8" i="33"/>
  <c r="AM7" i="33"/>
  <c r="AL7" i="33"/>
  <c r="AM6" i="33"/>
  <c r="AL6" i="33"/>
  <c r="AM5" i="33"/>
  <c r="AL5" i="33"/>
  <c r="AM8" i="8"/>
  <c r="AL8" i="8"/>
  <c r="AM7" i="8"/>
  <c r="AL7" i="8"/>
  <c r="AM6" i="8"/>
  <c r="AL6" i="8"/>
  <c r="AM5" i="8"/>
  <c r="AL5" i="8"/>
  <c r="AM8" i="9"/>
  <c r="AL8" i="9"/>
  <c r="AM7" i="9"/>
  <c r="AL7" i="9"/>
  <c r="AM6" i="9"/>
  <c r="AL6" i="9"/>
  <c r="AM5" i="9"/>
  <c r="AL5" i="9"/>
  <c r="AM8" i="10"/>
  <c r="AL8" i="10"/>
  <c r="AM7" i="10"/>
  <c r="AL7" i="10"/>
  <c r="AM6" i="10"/>
  <c r="AL6" i="10"/>
  <c r="AM5" i="10"/>
  <c r="AL5" i="10"/>
  <c r="AM8" i="11"/>
  <c r="AL8" i="11"/>
  <c r="AM7" i="11"/>
  <c r="AL7" i="11"/>
  <c r="AM6" i="11"/>
  <c r="AL6" i="11"/>
  <c r="AM5" i="11"/>
  <c r="AL5" i="11"/>
  <c r="AM8" i="35"/>
  <c r="AL8" i="35"/>
  <c r="AM7" i="35"/>
  <c r="AL7" i="35"/>
  <c r="AM6" i="35"/>
  <c r="AL6" i="35"/>
  <c r="AM5" i="35"/>
  <c r="AL5" i="35"/>
  <c r="AM8" i="12"/>
  <c r="AL8" i="12"/>
  <c r="AM7" i="12"/>
  <c r="AL7" i="12"/>
  <c r="AM6" i="12"/>
  <c r="AL6" i="12"/>
  <c r="AM5" i="12"/>
  <c r="AL5" i="12"/>
  <c r="AM8" i="34"/>
  <c r="AL8" i="34"/>
  <c r="AM7" i="34"/>
  <c r="AL7" i="34"/>
  <c r="AM6" i="34"/>
  <c r="AL6" i="34"/>
  <c r="AM5" i="34"/>
  <c r="AL5" i="34"/>
  <c r="AM8" i="13"/>
  <c r="AL8" i="13"/>
  <c r="AM7" i="13"/>
  <c r="AL7" i="13"/>
  <c r="AM6" i="13"/>
  <c r="AL6" i="13"/>
  <c r="AM5" i="13"/>
  <c r="AL5" i="13"/>
  <c r="AM8" i="36"/>
  <c r="AL8" i="36"/>
  <c r="AM7" i="36"/>
  <c r="AL7" i="36"/>
  <c r="AM6" i="36"/>
  <c r="AL6" i="36"/>
  <c r="AM5" i="36"/>
  <c r="AL5" i="36"/>
  <c r="AM8" i="14"/>
  <c r="AL8" i="14"/>
  <c r="AM7" i="14"/>
  <c r="AL7" i="14"/>
  <c r="AM6" i="14"/>
  <c r="AL6" i="14"/>
  <c r="AM5" i="14"/>
  <c r="AL5" i="14"/>
  <c r="AM8" i="15"/>
  <c r="AL8" i="15"/>
  <c r="AM7" i="15"/>
  <c r="AL7" i="15"/>
  <c r="AM6" i="15"/>
  <c r="AL6" i="15"/>
  <c r="AM5" i="15"/>
  <c r="AL5" i="15"/>
  <c r="AM8" i="16"/>
  <c r="AL8" i="16"/>
  <c r="AM7" i="16"/>
  <c r="AL7" i="16"/>
  <c r="AM6" i="16"/>
  <c r="AL6" i="16"/>
  <c r="AM5" i="16"/>
  <c r="AL5" i="16"/>
  <c r="AM8" i="18"/>
  <c r="AL8" i="18"/>
  <c r="AM7" i="18"/>
  <c r="AL7" i="18"/>
  <c r="AM6" i="18"/>
  <c r="AL6" i="18"/>
  <c r="AM5" i="18"/>
  <c r="AL5" i="18"/>
  <c r="AM8" i="19"/>
  <c r="AL8" i="19"/>
  <c r="AM7" i="19"/>
  <c r="AL7" i="19"/>
  <c r="AM6" i="19"/>
  <c r="AL6" i="19"/>
  <c r="AM5" i="19"/>
  <c r="AL5" i="19"/>
  <c r="AM8" i="20"/>
  <c r="AL8" i="20"/>
  <c r="AM7" i="20"/>
  <c r="AL7" i="20"/>
  <c r="AM6" i="20"/>
  <c r="AL6" i="20"/>
  <c r="AM5" i="20"/>
  <c r="AL5" i="20"/>
  <c r="AM8" i="21"/>
  <c r="AL8" i="21"/>
  <c r="AM7" i="21"/>
  <c r="AL7" i="21"/>
  <c r="AM6" i="21"/>
  <c r="AL6" i="21"/>
  <c r="AM5" i="21"/>
  <c r="AL5" i="21"/>
  <c r="AM8" i="17"/>
  <c r="AL8" i="17"/>
  <c r="AM7" i="17"/>
  <c r="AL7" i="17"/>
  <c r="AM6" i="17"/>
  <c r="AL6" i="17"/>
  <c r="AM5" i="17"/>
  <c r="AL5" i="17"/>
  <c r="AM8" i="22"/>
  <c r="AL8" i="22"/>
  <c r="AM7" i="22"/>
  <c r="AL7" i="22"/>
  <c r="AM6" i="22"/>
  <c r="AL6" i="22"/>
  <c r="AM5" i="22"/>
  <c r="AL5" i="22"/>
  <c r="AM8" i="37"/>
  <c r="AL8" i="37"/>
  <c r="AM7" i="37"/>
  <c r="AL7" i="37"/>
  <c r="AM6" i="37"/>
  <c r="AL6" i="37"/>
  <c r="AM5" i="37"/>
  <c r="AL5" i="37"/>
  <c r="AM8" i="23"/>
  <c r="AL8" i="23"/>
  <c r="AM7" i="23"/>
  <c r="AL7" i="23"/>
  <c r="AM6" i="23"/>
  <c r="AL6" i="23"/>
  <c r="AM5" i="23"/>
  <c r="AL5" i="23"/>
  <c r="AM8" i="24"/>
  <c r="AL8" i="24"/>
  <c r="AM7" i="24"/>
  <c r="AL7" i="24"/>
  <c r="AM6" i="24"/>
  <c r="AL6" i="24"/>
  <c r="AM5" i="24"/>
  <c r="AL5" i="24"/>
  <c r="AM8" i="25"/>
  <c r="AL8" i="25"/>
  <c r="AM7" i="25"/>
  <c r="AL7" i="25"/>
  <c r="AM6" i="25"/>
  <c r="AL6" i="25"/>
  <c r="AM5" i="25"/>
  <c r="AL5" i="25"/>
  <c r="AM8" i="26"/>
  <c r="AL8" i="26"/>
  <c r="AM7" i="26"/>
  <c r="AL7" i="26"/>
  <c r="AM6" i="26"/>
  <c r="AL6" i="26"/>
  <c r="AM5" i="26"/>
  <c r="AL5" i="26"/>
  <c r="AM8" i="27"/>
  <c r="AL8" i="27"/>
  <c r="AM7" i="27"/>
  <c r="AL7" i="27"/>
  <c r="AM6" i="27"/>
  <c r="AL6" i="27"/>
  <c r="AM5" i="27"/>
  <c r="AL5" i="27"/>
  <c r="AM8" i="28"/>
  <c r="AL8" i="28"/>
  <c r="AM7" i="28"/>
  <c r="AL7" i="28"/>
  <c r="AM6" i="28"/>
  <c r="AL6" i="28"/>
  <c r="AM5" i="28"/>
  <c r="AL5" i="28"/>
  <c r="AM8" i="29"/>
  <c r="AL8" i="29"/>
  <c r="AM7" i="29"/>
  <c r="AL7" i="29"/>
  <c r="AM6" i="29"/>
  <c r="AL6" i="29"/>
  <c r="AM5" i="29"/>
  <c r="AL5" i="29"/>
  <c r="AM8" i="30"/>
  <c r="AL8" i="30"/>
  <c r="AM7" i="30"/>
  <c r="AL7" i="30"/>
  <c r="AM6" i="30"/>
  <c r="AL6" i="30"/>
  <c r="AM5" i="30"/>
  <c r="AL5" i="30"/>
  <c r="AM8" i="31"/>
  <c r="AL8" i="31"/>
  <c r="AM7" i="31"/>
  <c r="AL7" i="31"/>
  <c r="AM6" i="31"/>
  <c r="AL6" i="31"/>
  <c r="AM5" i="31"/>
  <c r="AL5" i="31"/>
  <c r="AM8" i="32"/>
  <c r="AL8" i="32"/>
  <c r="AM7" i="32"/>
  <c r="AL7" i="32"/>
  <c r="AM6" i="32"/>
  <c r="AL6" i="32"/>
  <c r="AM5" i="32"/>
  <c r="AL5" i="32"/>
  <c r="AM8" i="39"/>
  <c r="AL8" i="39"/>
  <c r="AM7" i="39"/>
  <c r="AL7" i="39"/>
  <c r="AM6" i="39"/>
  <c r="AL6" i="39"/>
  <c r="AM5" i="39"/>
  <c r="AL5" i="39"/>
  <c r="AM8" i="38"/>
  <c r="AL8" i="38"/>
  <c r="AM7" i="38"/>
  <c r="AL7" i="38"/>
  <c r="AM6" i="38"/>
  <c r="AL6" i="38"/>
  <c r="AM5" i="38"/>
  <c r="AL5" i="38"/>
  <c r="AG9" i="2"/>
  <c r="F9" i="32"/>
  <c r="E9" i="32"/>
  <c r="G9" i="32" s="1"/>
  <c r="D9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<sst xmlns="http://schemas.openxmlformats.org/spreadsheetml/2006/main" count="411" uniqueCount="47">
  <si>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</si>
  <si>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</si>
  <si>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</si>
  <si>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</si>
  <si>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</si>
  <si>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</si>
  <si>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</si>
  <si>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</si>
  <si>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</si>
  <si>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</si>
  <si>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</si>
  <si>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</si>
  <si>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</si>
  <si>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</si>
  <si>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</si>
  <si>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</si>
  <si>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</si>
  <si>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</si>
  <si>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</si>
  <si>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</si>
  <si>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</si>
  <si>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</si>
  <si>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</si>
  <si>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</si>
  <si>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</si>
  <si>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</si>
  <si>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</si>
  <si>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</si>
  <si>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</si>
  <si>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</si>
  <si>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</si>
  <si>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</si>
  <si>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</si>
  <si>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</si>
  <si>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</si>
  <si>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</si>
  <si>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</si>
  <si>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</si>
  <si>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</si>
  <si>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</si>
  <si>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</si>
  <si>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</si>
  <si>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</si>
  <si>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</si>
  <si>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</si>
  <si>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(Nov 2017-Nov 2018)</t>
  </si>
  <si>
    <t xml:space="preserve"> Oct 2018-Nov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</si>
</sst>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</cellStyleXfs>
  <cellXfs count="116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Fill="1" applyBorder="1"/>
    <xf numFmtId="2" fontId="14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wrapText="1"/>
    </xf>
    <xf numFmtId="2" fontId="14" fillId="0" borderId="0" xfId="2" applyNumberFormat="1" applyFont="1" applyFill="1" applyBorder="1" applyAlignment="1">
      <alignment horizontal="right" wrapText="1"/>
    </xf>
    <xf numFmtId="2" fontId="13" fillId="0" borderId="3" xfId="8" applyNumberFormat="1" applyFont="1" applyFill="1" applyBorder="1" applyAlignment="1">
      <alignment horizontal="right" wrapText="1"/>
    </xf>
    <xf numFmtId="2" fontId="13" fillId="0" borderId="0" xfId="8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2" fillId="0" borderId="5" xfId="3" applyNumberFormat="1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wrapText="1"/>
    </xf>
    <xf numFmtId="0" fontId="16" fillId="3" borderId="6" xfId="0" applyFont="1" applyFill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zoomScale="130" zoomScaleNormal="130" workbookViewId="0">
      <pane xSplit="1" topLeftCell="AF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0.285156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21.7109375" customWidth="1"/>
    <col min="39" max="39" width="23.85546875" customWidth="1"/>
  </cols>
  <sheetData>
    <row r="1" spans="1:40" x14ac:dyDescent="0.25">
      <c r="C1" t="s">
        <v>6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53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105">
        <v>240</v>
      </c>
      <c r="AG5" s="46">
        <v>291.230769230769</v>
      </c>
      <c r="AH5" s="46">
        <v>280</v>
      </c>
      <c r="AI5" s="46">
        <v>113.84615384615384</v>
      </c>
      <c r="AJ5" s="111">
        <v>150</v>
      </c>
      <c r="AK5" s="46">
        <v>129.28571428571399</v>
      </c>
      <c r="AL5" s="115">
        <f>(AK5-Y5)/Y5*100</f>
        <v>-39.159663865546356</v>
      </c>
      <c r="AM5" s="115">
        <f>(AK5-AJ5)/AJ5*100</f>
        <v>-13.809523809524006</v>
      </c>
      <c r="AN5" s="112"/>
    </row>
    <row r="6" spans="1:40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53">
        <v>1576.6666666666599</v>
      </c>
      <c r="AB6" s="12">
        <v>1555.45</v>
      </c>
      <c r="AC6" s="12">
        <v>1600</v>
      </c>
      <c r="AD6" s="105">
        <v>1577.3722222222198</v>
      </c>
      <c r="AE6" s="12">
        <v>1577.3</v>
      </c>
      <c r="AF6" s="105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115">
        <f t="shared" ref="AL6:AL9" si="0">(AK6-Y6)/Y6*100</f>
        <v>-11.879562043795513</v>
      </c>
      <c r="AM6" s="115">
        <f t="shared" ref="AM6:AM9" si="1">(AK6-AJ6)/AJ6*100</f>
        <v>37.1875</v>
      </c>
      <c r="AN6" s="112"/>
    </row>
    <row r="7" spans="1:40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105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115">
        <f t="shared" si="0"/>
        <v>1.0422392922347075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53">
        <v>150.166666666667</v>
      </c>
      <c r="AB8" s="12">
        <v>145.25</v>
      </c>
      <c r="AC8" s="12">
        <v>140</v>
      </c>
      <c r="AD8" s="105">
        <v>145.138888888889</v>
      </c>
      <c r="AE8" s="12">
        <v>146</v>
      </c>
      <c r="AF8" s="105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115">
        <f t="shared" si="0"/>
        <v>-0.74588477366239125</v>
      </c>
      <c r="AM8" s="115">
        <f t="shared" si="1"/>
        <v>-2.1551724137931036</v>
      </c>
    </row>
    <row r="9" spans="1:40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105">
        <v>336.66666666666669</v>
      </c>
      <c r="AE9" s="12">
        <v>340</v>
      </c>
      <c r="AF9" s="107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115">
        <f t="shared" si="0"/>
        <v>1.7760710368912913</v>
      </c>
      <c r="AM9" s="115">
        <f t="shared" si="1"/>
        <v>0</v>
      </c>
    </row>
    <row r="13" spans="1:40" x14ac:dyDescent="0.25">
      <c r="A13" s="27"/>
      <c r="B13" s="28"/>
      <c r="F13" s="27"/>
      <c r="G13" s="28"/>
    </row>
    <row r="14" spans="1:40" x14ac:dyDescent="0.25">
      <c r="A14" s="27"/>
      <c r="B14" s="28"/>
      <c r="F14" s="27"/>
      <c r="G14" s="28"/>
    </row>
    <row r="15" spans="1:40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9"/>
  <sheetViews>
    <sheetView zoomScale="130" zoomScaleNormal="130" workbookViewId="0">
      <pane xSplit="1" topLeftCell="AF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8" width="21.7109375" customWidth="1"/>
    <col min="39" max="39" width="23.85546875" customWidth="1"/>
  </cols>
  <sheetData>
    <row r="1" spans="1:40" x14ac:dyDescent="0.25">
      <c r="C1" t="s">
        <v>39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54">
        <v>370.5</v>
      </c>
      <c r="AB5" s="24">
        <v>350</v>
      </c>
      <c r="AC5" s="101">
        <v>325</v>
      </c>
      <c r="AD5" s="100">
        <v>336.22500000000002</v>
      </c>
      <c r="AE5" s="100">
        <v>336.2</v>
      </c>
      <c r="AF5" s="106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115">
        <f>(AK5-Y5)/Y5*100</f>
        <v>-12.126537785588752</v>
      </c>
      <c r="AM5" s="115">
        <f>(AK5-AJ5)/AJ5*100</f>
        <v>-20.88607594936709</v>
      </c>
      <c r="AN5" s="112"/>
    </row>
    <row r="6" spans="1:40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54">
        <v>4333.333333333333</v>
      </c>
      <c r="AB6" s="100">
        <v>4150</v>
      </c>
      <c r="AC6" s="101">
        <v>4000</v>
      </c>
      <c r="AD6" s="100">
        <v>4125.5128205128203</v>
      </c>
      <c r="AE6" s="100">
        <v>4150</v>
      </c>
      <c r="AF6" s="106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115">
        <f t="shared" ref="AL6:AL9" si="0">(AK6-Y6)/Y6*100</f>
        <v>-7.6883780332057023</v>
      </c>
      <c r="AM6" s="115">
        <f t="shared" ref="AM6:AM9" si="1">(AK6-AJ6)/AJ6*100</f>
        <v>2.9629629629628953</v>
      </c>
      <c r="AN6" s="112"/>
    </row>
    <row r="7" spans="1:40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54">
        <v>49000</v>
      </c>
      <c r="AB7" s="100">
        <v>44000</v>
      </c>
      <c r="AC7" s="102">
        <v>42333.333333333299</v>
      </c>
      <c r="AD7" s="100">
        <v>39592.592592592591</v>
      </c>
      <c r="AE7" s="100">
        <v>39500</v>
      </c>
      <c r="AF7" s="106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115">
        <f t="shared" si="0"/>
        <v>-21.428571428571427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54">
        <v>72.5</v>
      </c>
      <c r="AB8" s="100">
        <v>63.333333333333336</v>
      </c>
      <c r="AC8" s="101">
        <v>65</v>
      </c>
      <c r="AD8" s="100">
        <v>62.5</v>
      </c>
      <c r="AE8" s="100">
        <v>62.5</v>
      </c>
      <c r="AF8" s="106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115">
        <f t="shared" si="0"/>
        <v>-3.7037037037037241</v>
      </c>
      <c r="AM8" s="115">
        <f t="shared" si="1"/>
        <v>33.333333333333329</v>
      </c>
    </row>
    <row r="9" spans="1:40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54">
        <v>250.45</v>
      </c>
      <c r="AB9" s="12">
        <v>230</v>
      </c>
      <c r="AC9" s="102">
        <v>243.48333333333335</v>
      </c>
      <c r="AD9" s="100">
        <v>241.11115719905928</v>
      </c>
      <c r="AE9" s="100">
        <v>240</v>
      </c>
      <c r="AF9" s="106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115">
        <f t="shared" si="0"/>
        <v>-5.0178437057331244</v>
      </c>
      <c r="AM9" s="115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9"/>
  <sheetViews>
    <sheetView zoomScale="130" zoomScaleNormal="130" workbookViewId="0">
      <pane xSplit="1" topLeftCell="AF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21.7109375" customWidth="1"/>
    <col min="39" max="39" width="23.85546875" customWidth="1"/>
  </cols>
  <sheetData>
    <row r="1" spans="1:40" x14ac:dyDescent="0.25">
      <c r="C1" t="s">
        <v>7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55">
        <v>185</v>
      </c>
      <c r="AB5" s="100">
        <v>180</v>
      </c>
      <c r="AC5" s="24">
        <v>200</v>
      </c>
      <c r="AD5" s="24">
        <v>194.296632771704</v>
      </c>
      <c r="AE5" s="101">
        <v>195</v>
      </c>
      <c r="AF5" s="108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115">
        <f>(AK5-Y5)/Y5*100</f>
        <v>38.888888888888893</v>
      </c>
      <c r="AM5" s="115">
        <f>(AK5-AJ5)/AJ5*100</f>
        <v>13.636363636363635</v>
      </c>
      <c r="AN5" s="112"/>
    </row>
    <row r="6" spans="1:40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55">
        <v>3250</v>
      </c>
      <c r="AB6" s="100">
        <v>3000</v>
      </c>
      <c r="AC6" s="24">
        <v>3200</v>
      </c>
      <c r="AD6" s="24">
        <v>3166.5292240486851</v>
      </c>
      <c r="AE6" s="101">
        <v>3200</v>
      </c>
      <c r="AF6" s="108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115">
        <f t="shared" ref="AL6:AL9" si="0">(AK6-Y6)/Y6*100</f>
        <v>-29.845814977973507</v>
      </c>
      <c r="AM6" s="115">
        <f t="shared" ref="AM6:AM9" si="1">(AK6-AJ6)/AJ6*100</f>
        <v>-9</v>
      </c>
      <c r="AN6" s="112"/>
    </row>
    <row r="7" spans="1:40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55">
        <v>36200</v>
      </c>
      <c r="AB7" s="24">
        <v>31500</v>
      </c>
      <c r="AC7" s="24">
        <v>32000</v>
      </c>
      <c r="AD7" s="24">
        <v>31500.552441673899</v>
      </c>
      <c r="AE7" s="101">
        <v>31500</v>
      </c>
      <c r="AF7" s="108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115">
        <f t="shared" si="0"/>
        <v>-8.3333333333333321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55">
        <v>80</v>
      </c>
      <c r="AB8" s="100">
        <v>62.5</v>
      </c>
      <c r="AC8" s="12">
        <v>70</v>
      </c>
      <c r="AD8" s="24">
        <v>65.537262219162102</v>
      </c>
      <c r="AE8" s="101">
        <v>65</v>
      </c>
      <c r="AF8" s="109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115">
        <f t="shared" si="0"/>
        <v>-37.5</v>
      </c>
      <c r="AM8" s="115">
        <f t="shared" si="1"/>
        <v>0</v>
      </c>
    </row>
    <row r="9" spans="1:40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101">
        <v>435</v>
      </c>
      <c r="AF9" s="109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115">
        <f t="shared" si="0"/>
        <v>5</v>
      </c>
      <c r="AM9" s="115">
        <f t="shared" si="1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9"/>
  <sheetViews>
    <sheetView zoomScale="130" zoomScaleNormal="130" workbookViewId="0">
      <pane xSplit="1" topLeftCell="AE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8" width="21.7109375" customWidth="1"/>
    <col min="39" max="39" width="23.85546875" customWidth="1"/>
  </cols>
  <sheetData>
    <row r="1" spans="1:40" x14ac:dyDescent="0.25">
      <c r="C1" t="s">
        <v>8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56">
        <v>175.58</v>
      </c>
      <c r="AB5" s="100">
        <v>200</v>
      </c>
      <c r="AC5" s="24">
        <v>190</v>
      </c>
      <c r="AD5" s="24">
        <v>198.31888888888901</v>
      </c>
      <c r="AE5" s="101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115">
        <f>(AK5-Y5)/Y5*100</f>
        <v>27.27272727272727</v>
      </c>
      <c r="AM5" s="115">
        <f>(AK5-AJ5)/AJ5*100</f>
        <v>-6.6666666666666625</v>
      </c>
      <c r="AN5" s="112"/>
    </row>
    <row r="6" spans="1:40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56">
        <v>1500</v>
      </c>
      <c r="AB6" s="24">
        <v>1450</v>
      </c>
      <c r="AC6" s="100">
        <v>1500</v>
      </c>
      <c r="AD6" s="24">
        <v>1488.9682539682501</v>
      </c>
      <c r="AE6" s="101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115">
        <f t="shared" ref="AL6:AL9" si="0">(AK6-Y6)/Y6*100</f>
        <v>-24.571428571428271</v>
      </c>
      <c r="AM6" s="115">
        <f t="shared" ref="AM6:AM9" si="1">(AK6-AJ6)/AJ6*100</f>
        <v>4.7619047619047592</v>
      </c>
      <c r="AN6" s="112"/>
    </row>
    <row r="7" spans="1:40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56">
        <v>36000</v>
      </c>
      <c r="AB7" s="100">
        <v>37000</v>
      </c>
      <c r="AC7" s="24">
        <v>36500</v>
      </c>
      <c r="AD7" s="24">
        <v>35583.333333333299</v>
      </c>
      <c r="AE7" s="101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115">
        <f t="shared" si="0"/>
        <v>-18.918918918918919</v>
      </c>
      <c r="AM7" s="115">
        <f t="shared" si="1"/>
        <v>-18.478260869565215</v>
      </c>
      <c r="AN7" s="112"/>
    </row>
    <row r="8" spans="1:40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56">
        <v>159</v>
      </c>
      <c r="AB8" s="100">
        <v>107</v>
      </c>
      <c r="AC8" s="12">
        <v>120</v>
      </c>
      <c r="AD8" s="24">
        <v>121.759259259259</v>
      </c>
      <c r="AE8" s="101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115">
        <f t="shared" si="0"/>
        <v>-29.230258792302966</v>
      </c>
      <c r="AM8" s="115">
        <f t="shared" si="1"/>
        <v>-10.227272727273338</v>
      </c>
      <c r="AN8" s="112"/>
    </row>
    <row r="9" spans="1:40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56">
        <v>1400</v>
      </c>
      <c r="AB9" s="100">
        <v>900</v>
      </c>
      <c r="AC9" s="12">
        <v>1100</v>
      </c>
      <c r="AD9" s="24">
        <v>1027.7777777777801</v>
      </c>
      <c r="AE9" s="101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115">
        <f t="shared" si="0"/>
        <v>-35.555555555555536</v>
      </c>
      <c r="AM9" s="115">
        <f t="shared" si="1"/>
        <v>-7.9365079365079083</v>
      </c>
      <c r="AN9" s="1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9"/>
  <sheetViews>
    <sheetView tabSelected="1" zoomScale="130" zoomScaleNormal="13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21.7109375" customWidth="1"/>
    <col min="39" max="39" width="23.85546875" customWidth="1"/>
  </cols>
  <sheetData>
    <row r="1" spans="1:40" ht="12" customHeight="1" x14ac:dyDescent="0.25">
      <c r="C1" t="s">
        <v>9</v>
      </c>
    </row>
    <row r="2" spans="1:40" s="90" customFormat="1" ht="12" customHeight="1" x14ac:dyDescent="0.25"/>
    <row r="3" spans="1:40" s="90" customFormat="1" ht="12" customHeight="1" x14ac:dyDescent="0.25">
      <c r="AL3" s="114" t="s">
        <v>43</v>
      </c>
      <c r="AM3" s="114" t="s">
        <v>44</v>
      </c>
    </row>
    <row r="4" spans="1:40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59">
        <v>96.25</v>
      </c>
      <c r="AB5" s="100">
        <v>90</v>
      </c>
      <c r="AC5" s="58">
        <v>91.13</v>
      </c>
      <c r="AD5" s="100">
        <v>93.333333333333329</v>
      </c>
      <c r="AE5" s="100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115">
        <f>(AK5-Y5)/Y5*100</f>
        <v>23.06451787098586</v>
      </c>
      <c r="AM5" s="115">
        <f>(AK5-AJ5)/AJ5*100</f>
        <v>14.354066985645927</v>
      </c>
      <c r="AN5" s="112"/>
    </row>
    <row r="6" spans="1:40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59">
        <v>1466.8571428571399</v>
      </c>
      <c r="AB6" s="100">
        <v>1142.6666666666599</v>
      </c>
      <c r="AC6" s="12">
        <v>1200</v>
      </c>
      <c r="AD6" s="100">
        <v>1171.3333333333298</v>
      </c>
      <c r="AE6" s="100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115">
        <f t="shared" ref="AL6:AL9" si="0">(AK6-Y6)/Y6*100</f>
        <v>5.5264305038845416</v>
      </c>
      <c r="AM6" s="115">
        <f t="shared" ref="AM6:AM9" si="1">(AK6-AJ6)/AJ6*100</f>
        <v>7.9365079365078541</v>
      </c>
      <c r="AN6" s="112"/>
    </row>
    <row r="7" spans="1:40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 s="57">
        <v>39500</v>
      </c>
      <c r="AB7" s="100">
        <v>37000</v>
      </c>
      <c r="AC7" s="12">
        <v>38000</v>
      </c>
      <c r="AD7" s="12">
        <v>37500</v>
      </c>
      <c r="AE7" s="100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115">
        <f t="shared" si="0"/>
        <v>-8.974372871073248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59">
        <v>100</v>
      </c>
      <c r="AB8" s="100">
        <v>135.33333333333334</v>
      </c>
      <c r="AC8" s="12">
        <v>140</v>
      </c>
      <c r="AD8" s="100">
        <v>137.66666666666669</v>
      </c>
      <c r="AE8" s="100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115">
        <f t="shared" si="0"/>
        <v>-6.4099203541757657</v>
      </c>
      <c r="AM8" s="115">
        <f t="shared" si="1"/>
        <v>-41.724941724941722</v>
      </c>
    </row>
    <row r="9" spans="1:40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103">
        <v>383.33</v>
      </c>
      <c r="AD9" s="12">
        <v>391.66499999999996</v>
      </c>
      <c r="AE9" s="100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115">
        <f t="shared" si="0"/>
        <v>-10.006910559063007</v>
      </c>
      <c r="AM9" s="115">
        <f t="shared" si="1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9"/>
  <sheetViews>
    <sheetView zoomScale="130" zoomScaleNormal="13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7" width="9.28515625" bestFit="1" customWidth="1"/>
    <col min="38" max="38" width="21.7109375" customWidth="1"/>
    <col min="39" max="39" width="23.85546875" customWidth="1"/>
  </cols>
  <sheetData>
    <row r="1" spans="1:40" x14ac:dyDescent="0.25">
      <c r="C1" t="s">
        <v>10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60">
        <v>85</v>
      </c>
      <c r="AB5" s="100">
        <v>80</v>
      </c>
      <c r="AC5" s="24">
        <v>90</v>
      </c>
      <c r="AD5" s="101">
        <v>87.916666666666671</v>
      </c>
      <c r="AE5" s="106">
        <v>88</v>
      </c>
      <c r="AF5" s="108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115">
        <f>(AK5-Y5)/Y5*100</f>
        <v>25</v>
      </c>
      <c r="AM5" s="115">
        <f>(AK5-AJ5)/AJ5*100</f>
        <v>0</v>
      </c>
      <c r="AN5" s="112"/>
    </row>
    <row r="6" spans="1:40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60">
        <v>1358.57142857142</v>
      </c>
      <c r="AB6" s="100">
        <v>971.42857142857144</v>
      </c>
      <c r="AC6" s="24">
        <v>925</v>
      </c>
      <c r="AD6" s="100">
        <v>1065.5357142857099</v>
      </c>
      <c r="AE6" s="106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115">
        <f t="shared" ref="AL6:AL9" si="0">(AK6-Y6)/Y6*100</f>
        <v>-27.860696517412936</v>
      </c>
      <c r="AM6" s="115">
        <f t="shared" ref="AM6:AM9" si="1">(AK6-AJ6)/AJ6*100</f>
        <v>-19.444444444444446</v>
      </c>
      <c r="AN6" s="112"/>
    </row>
    <row r="7" spans="1:40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60">
        <v>35700</v>
      </c>
      <c r="AB7" s="100">
        <v>34000</v>
      </c>
      <c r="AC7" s="24">
        <v>35000</v>
      </c>
      <c r="AD7" s="100">
        <v>34925</v>
      </c>
      <c r="AE7" s="106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115">
        <f t="shared" si="0"/>
        <v>-8</v>
      </c>
      <c r="AM7" s="115">
        <f t="shared" si="1"/>
        <v>-6.9364161849710975</v>
      </c>
      <c r="AN7" s="112"/>
    </row>
    <row r="8" spans="1:40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60">
        <v>55.555555555555557</v>
      </c>
      <c r="AB8" s="100">
        <v>72.222222222222229</v>
      </c>
      <c r="AC8" s="12">
        <v>75</v>
      </c>
      <c r="AD8" s="100">
        <v>68.9444444444444</v>
      </c>
      <c r="AE8" s="106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115">
        <f t="shared" si="0"/>
        <v>1.851851851851857</v>
      </c>
      <c r="AM8" s="115">
        <f t="shared" si="1"/>
        <v>-12.698412698412694</v>
      </c>
    </row>
    <row r="9" spans="1:40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101">
        <v>417.5</v>
      </c>
      <c r="AE9" s="106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115">
        <f t="shared" si="0"/>
        <v>-3.1915762999878727</v>
      </c>
      <c r="AM9" s="115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9"/>
  <sheetViews>
    <sheetView zoomScale="130" zoomScaleNormal="13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21.7109375" customWidth="1"/>
    <col min="39" max="39" width="23.85546875" customWidth="1"/>
  </cols>
  <sheetData>
    <row r="1" spans="1:39" x14ac:dyDescent="0.25">
      <c r="C1" t="s">
        <v>22</v>
      </c>
    </row>
    <row r="2" spans="1:39" s="90" customFormat="1" x14ac:dyDescent="0.25"/>
    <row r="3" spans="1:39" s="90" customFormat="1" x14ac:dyDescent="0.25">
      <c r="AL3" s="114" t="s">
        <v>43</v>
      </c>
      <c r="AM3" s="114" t="s">
        <v>44</v>
      </c>
    </row>
    <row r="4" spans="1:39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39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62">
        <v>170</v>
      </c>
      <c r="AB5" s="100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0">
        <v>190</v>
      </c>
      <c r="AK5" s="37">
        <v>180</v>
      </c>
      <c r="AL5" s="115">
        <f>(AK5-Y5)/Y5*100</f>
        <v>20</v>
      </c>
      <c r="AM5" s="115">
        <f>(AK5-AJ5)/AJ5*100</f>
        <v>-5.2631578947368416</v>
      </c>
    </row>
    <row r="6" spans="1:39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62">
        <v>1216.6666666666699</v>
      </c>
      <c r="AB6" s="100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0">
        <v>1300</v>
      </c>
      <c r="AK6" s="46">
        <v>1055.5555555555557</v>
      </c>
      <c r="AL6" s="115">
        <f t="shared" ref="AL6:AL9" si="0">(AK6-Y6)/Y6*100</f>
        <v>-2.4955279903807348</v>
      </c>
      <c r="AM6" s="115">
        <f t="shared" ref="AM6:AM9" si="1">(AK6-AJ6)/AJ6*100</f>
        <v>-18.803418803418793</v>
      </c>
    </row>
    <row r="7" spans="1:39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 s="61">
        <v>34093.278298942001</v>
      </c>
      <c r="AB7" s="100">
        <v>30000</v>
      </c>
      <c r="AC7" s="104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0">
        <v>32500</v>
      </c>
      <c r="AJ7" s="110">
        <v>32550</v>
      </c>
      <c r="AK7" s="46">
        <v>32200</v>
      </c>
      <c r="AL7" s="115">
        <f t="shared" si="0"/>
        <v>-5.5532304119922493</v>
      </c>
      <c r="AM7" s="115">
        <f t="shared" si="1"/>
        <v>-1.0752688172043012</v>
      </c>
    </row>
    <row r="8" spans="1:39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62">
        <v>196.25</v>
      </c>
      <c r="AB8" s="100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0">
        <v>200</v>
      </c>
      <c r="AK8" s="46">
        <v>180</v>
      </c>
      <c r="AL8" s="115">
        <f t="shared" si="0"/>
        <v>-5.2631578947368416</v>
      </c>
      <c r="AM8" s="115">
        <f t="shared" si="1"/>
        <v>-10</v>
      </c>
    </row>
    <row r="9" spans="1:39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62">
        <v>1840</v>
      </c>
      <c r="AB9" s="100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0">
        <v>2150</v>
      </c>
      <c r="AK9" s="46">
        <v>2255</v>
      </c>
      <c r="AL9" s="115">
        <f t="shared" si="0"/>
        <v>23.750000000000004</v>
      </c>
      <c r="AM9" s="115">
        <f t="shared" si="1"/>
        <v>4.8837209302325579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18"/>
  <sheetViews>
    <sheetView zoomScale="140" zoomScaleNormal="14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8" width="21.7109375" customWidth="1"/>
    <col min="39" max="39" width="23.85546875" customWidth="1"/>
  </cols>
  <sheetData>
    <row r="1" spans="1:40" x14ac:dyDescent="0.25">
      <c r="C1" t="s">
        <v>11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63">
        <v>187.5</v>
      </c>
      <c r="AB5" s="100">
        <v>200</v>
      </c>
      <c r="AC5" s="24">
        <v>205.33</v>
      </c>
      <c r="AD5" s="24">
        <v>200.66499999999999</v>
      </c>
      <c r="AE5" s="106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115">
        <f>(AK5-Y5)/Y5*100</f>
        <v>-26.886792452830189</v>
      </c>
      <c r="AM5" s="115">
        <f>(AK5-AJ5)/AJ5*100</f>
        <v>-29.545454545454547</v>
      </c>
      <c r="AN5" s="112"/>
    </row>
    <row r="6" spans="1:40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63">
        <v>2569.23076923077</v>
      </c>
      <c r="AB6" s="100">
        <v>1943.75</v>
      </c>
      <c r="AC6" s="100">
        <v>2100</v>
      </c>
      <c r="AD6" s="24">
        <v>2000.875</v>
      </c>
      <c r="AE6" s="106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115">
        <f t="shared" ref="AL6:AL9" si="0">(AK6-Y6)/Y6*100</f>
        <v>-20.517342739565169</v>
      </c>
      <c r="AM6" s="115">
        <f t="shared" ref="AM6:AM9" si="1">(AK6-AJ6)/AJ6*100</f>
        <v>-5.1671732522800085</v>
      </c>
      <c r="AN6" s="112"/>
    </row>
    <row r="7" spans="1:40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100">
        <v>36500</v>
      </c>
      <c r="AC7" s="24">
        <v>36000</v>
      </c>
      <c r="AD7" s="24">
        <v>36250</v>
      </c>
      <c r="AE7" s="106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115">
        <f t="shared" si="0"/>
        <v>-11.967635311996782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63">
        <v>101.42857142857143</v>
      </c>
      <c r="AB8" s="100">
        <v>76.111111111111114</v>
      </c>
      <c r="AC8" s="12">
        <v>77.5</v>
      </c>
      <c r="AD8" s="24">
        <v>80.8055555555556</v>
      </c>
      <c r="AE8" s="106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115">
        <f t="shared" si="0"/>
        <v>-16.365461847389554</v>
      </c>
      <c r="AM8" s="115">
        <f t="shared" si="1"/>
        <v>23.958333333333339</v>
      </c>
      <c r="AN8" s="112"/>
    </row>
    <row r="9" spans="1:40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63">
        <v>385</v>
      </c>
      <c r="AB9" s="12">
        <v>355</v>
      </c>
      <c r="AC9" s="12">
        <v>370</v>
      </c>
      <c r="AD9" s="24">
        <v>362.5</v>
      </c>
      <c r="AE9" s="106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115">
        <f t="shared" si="0"/>
        <v>18.75</v>
      </c>
      <c r="AM9" s="115">
        <f t="shared" si="1"/>
        <v>35.714285714285715</v>
      </c>
    </row>
    <row r="11" spans="1:40" x14ac:dyDescent="0.25">
      <c r="AE11" s="100"/>
    </row>
    <row r="12" spans="1:40" x14ac:dyDescent="0.25">
      <c r="AE12" s="100"/>
    </row>
    <row r="13" spans="1:40" x14ac:dyDescent="0.25">
      <c r="AE13" s="101"/>
    </row>
    <row r="14" spans="1:40" x14ac:dyDescent="0.25">
      <c r="AE14" s="100"/>
    </row>
    <row r="15" spans="1:40" x14ac:dyDescent="0.25">
      <c r="R15" s="28"/>
      <c r="AE15" s="100"/>
    </row>
    <row r="16" spans="1:40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zoomScale="130" zoomScaleNormal="13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21.7109375" customWidth="1"/>
    <col min="39" max="39" width="23.85546875" customWidth="1"/>
  </cols>
  <sheetData>
    <row r="1" spans="1:40" x14ac:dyDescent="0.25">
      <c r="C1" t="s">
        <v>12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64">
        <v>125.222222222222</v>
      </c>
      <c r="AB5" s="43">
        <v>110</v>
      </c>
      <c r="AC5" s="24">
        <v>120</v>
      </c>
      <c r="AD5" s="100">
        <v>115.555555555555</v>
      </c>
      <c r="AE5" s="100">
        <v>120</v>
      </c>
      <c r="AF5" s="100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115">
        <f>(AK5-Y5)/Y5*100</f>
        <v>40.315315315314614</v>
      </c>
      <c r="AM5" s="115">
        <f>(AK5-AJ5)/AJ5*100</f>
        <v>2.2988505747124148</v>
      </c>
      <c r="AN5" s="112"/>
    </row>
    <row r="6" spans="1:40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64">
        <v>2700</v>
      </c>
      <c r="AB6" s="100">
        <v>2500</v>
      </c>
      <c r="AC6" s="100">
        <v>2600</v>
      </c>
      <c r="AD6" s="100">
        <v>2744.4444444444398</v>
      </c>
      <c r="AE6" s="100">
        <v>2750</v>
      </c>
      <c r="AF6" s="100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115">
        <f t="shared" ref="AL6:AL9" si="0">(AK6-Y6)/Y6*100</f>
        <v>-15.966386554621847</v>
      </c>
      <c r="AM6" s="115">
        <f t="shared" ref="AM6:AM9" si="1">(AK6-AJ6)/AJ6*100</f>
        <v>-12.280701754385964</v>
      </c>
      <c r="AN6" s="112"/>
    </row>
    <row r="7" spans="1:40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64">
        <v>32000</v>
      </c>
      <c r="AB7" s="100">
        <v>30600</v>
      </c>
      <c r="AC7" s="100">
        <v>31000</v>
      </c>
      <c r="AD7" s="100">
        <v>31000</v>
      </c>
      <c r="AE7" s="100">
        <v>31500</v>
      </c>
      <c r="AF7" s="100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115">
        <f t="shared" si="0"/>
        <v>-10.44776119402985</v>
      </c>
      <c r="AM7" s="115">
        <f t="shared" si="1"/>
        <v>-9.0909090909090917</v>
      </c>
      <c r="AN7" s="112"/>
    </row>
    <row r="8" spans="1:40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64">
        <v>75</v>
      </c>
      <c r="AB8" s="43">
        <v>70</v>
      </c>
      <c r="AC8" s="100">
        <v>80</v>
      </c>
      <c r="AD8" s="100">
        <v>75</v>
      </c>
      <c r="AE8" s="100">
        <v>75</v>
      </c>
      <c r="AF8" s="100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115">
        <f t="shared" si="0"/>
        <v>12.993457294681216</v>
      </c>
      <c r="AM8" s="115">
        <f t="shared" si="1"/>
        <v>33.333333333333329</v>
      </c>
      <c r="AN8" s="112"/>
    </row>
    <row r="9" spans="1:40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100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115">
        <f t="shared" si="0"/>
        <v>-23.333333333333332</v>
      </c>
      <c r="AM9" s="115">
        <f t="shared" si="1"/>
        <v>4.5454545454545459</v>
      </c>
      <c r="AN9" s="112"/>
    </row>
    <row r="11" spans="1:40" x14ac:dyDescent="0.25">
      <c r="T11" s="28"/>
    </row>
    <row r="12" spans="1:40" x14ac:dyDescent="0.25">
      <c r="T12" s="28"/>
    </row>
    <row r="13" spans="1:40" x14ac:dyDescent="0.25">
      <c r="T13" s="28"/>
    </row>
    <row r="14" spans="1:40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9"/>
  <sheetViews>
    <sheetView zoomScale="120" zoomScaleNormal="12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38" max="38" width="21.7109375" customWidth="1"/>
    <col min="39" max="39" width="23.85546875" customWidth="1"/>
  </cols>
  <sheetData>
    <row r="1" spans="1:41" x14ac:dyDescent="0.25">
      <c r="C1" t="s">
        <v>40</v>
      </c>
    </row>
    <row r="2" spans="1:41" s="90" customFormat="1" x14ac:dyDescent="0.25"/>
    <row r="3" spans="1:41" s="90" customFormat="1" x14ac:dyDescent="0.25">
      <c r="AL3" s="114" t="s">
        <v>43</v>
      </c>
      <c r="AM3" s="114" t="s">
        <v>44</v>
      </c>
    </row>
    <row r="4" spans="1:4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1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65">
        <v>275</v>
      </c>
      <c r="AB5" s="100">
        <v>270</v>
      </c>
      <c r="AC5" s="24">
        <v>280</v>
      </c>
      <c r="AD5" s="24">
        <v>282.14285714285722</v>
      </c>
      <c r="AE5" s="100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115">
        <f>(AK5-Y5)/Y5*100</f>
        <v>33.102852203975765</v>
      </c>
      <c r="AM5" s="115">
        <f>(AK5-AJ5)/AJ5*100</f>
        <v>0.96153846153843137</v>
      </c>
      <c r="AN5" s="113"/>
      <c r="AO5" s="112"/>
    </row>
    <row r="6" spans="1:41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65">
        <v>1261.1111111111099</v>
      </c>
      <c r="AB6" s="100">
        <v>1245</v>
      </c>
      <c r="AC6" s="24">
        <v>1265</v>
      </c>
      <c r="AD6" s="24">
        <v>1269.6527777777774</v>
      </c>
      <c r="AE6" s="100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115">
        <f t="shared" ref="AL6:AL9" si="0">(AK6-Y6)/Y6*100</f>
        <v>10.538922155688631</v>
      </c>
      <c r="AM6" s="115">
        <f t="shared" ref="AM6:AM9" si="1">(AK6-AJ6)/AJ6*100</f>
        <v>5.1851851851851851</v>
      </c>
      <c r="AN6" s="113"/>
      <c r="AO6" s="112"/>
    </row>
    <row r="7" spans="1:41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65">
        <v>31600</v>
      </c>
      <c r="AB7" s="100">
        <v>30092.5</v>
      </c>
      <c r="AC7" s="100">
        <v>31000</v>
      </c>
      <c r="AD7" s="24">
        <v>31900.125</v>
      </c>
      <c r="AE7" s="100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115">
        <f t="shared" si="0"/>
        <v>-7.1428571428571423</v>
      </c>
      <c r="AM7" s="115">
        <f t="shared" si="1"/>
        <v>-10.95890410958904</v>
      </c>
      <c r="AN7" s="113"/>
      <c r="AO7" s="112"/>
    </row>
    <row r="8" spans="1:41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65">
        <v>165.78947368421052</v>
      </c>
      <c r="AB8" s="100">
        <v>125</v>
      </c>
      <c r="AC8" s="12">
        <v>130</v>
      </c>
      <c r="AD8" s="24">
        <v>135.5</v>
      </c>
      <c r="AE8" s="100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115">
        <f t="shared" si="0"/>
        <v>-26.3995453253766</v>
      </c>
      <c r="AM8" s="115">
        <f t="shared" si="1"/>
        <v>-1.0695187165775362</v>
      </c>
      <c r="AN8" s="113"/>
      <c r="AO8" s="112"/>
    </row>
    <row r="9" spans="1:41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65">
        <v>1183.3333333333301</v>
      </c>
      <c r="AB9" s="100">
        <v>1050</v>
      </c>
      <c r="AC9" s="100">
        <v>1120</v>
      </c>
      <c r="AD9" s="24">
        <v>1200.8</v>
      </c>
      <c r="AE9" s="100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115">
        <f t="shared" si="0"/>
        <v>-47.090909090908994</v>
      </c>
      <c r="AM9" s="115">
        <f t="shared" si="1"/>
        <v>-11.818181818181818</v>
      </c>
      <c r="AN9" s="112"/>
    </row>
    <row r="11" spans="1:41" x14ac:dyDescent="0.25">
      <c r="AF11" s="100"/>
    </row>
    <row r="12" spans="1:41" x14ac:dyDescent="0.25">
      <c r="AF12" s="100"/>
    </row>
    <row r="13" spans="1:41" x14ac:dyDescent="0.25">
      <c r="B13" s="100">
        <v>24300</v>
      </c>
      <c r="AF13" s="100"/>
    </row>
    <row r="14" spans="1:41" x14ac:dyDescent="0.25">
      <c r="B14" s="100">
        <v>1495</v>
      </c>
      <c r="AF14" s="100"/>
    </row>
    <row r="15" spans="1:41" x14ac:dyDescent="0.25">
      <c r="B15" s="100">
        <v>425</v>
      </c>
      <c r="AF15" s="100"/>
    </row>
    <row r="16" spans="1:41" x14ac:dyDescent="0.25">
      <c r="B16" s="100">
        <v>112.5</v>
      </c>
    </row>
    <row r="17" spans="2:31" x14ac:dyDescent="0.25">
      <c r="B17" s="100">
        <v>220</v>
      </c>
    </row>
    <row r="19" spans="2:31" x14ac:dyDescent="0.25">
      <c r="AE19" s="10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15"/>
  <sheetViews>
    <sheetView zoomScale="120" zoomScaleNormal="12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38" max="38" width="21.7109375" customWidth="1"/>
    <col min="39" max="39" width="23.85546875" customWidth="1"/>
  </cols>
  <sheetData>
    <row r="1" spans="1:42" ht="15" customHeight="1" x14ac:dyDescent="0.25">
      <c r="C1" t="s">
        <v>41</v>
      </c>
    </row>
    <row r="2" spans="1:42" s="90" customFormat="1" ht="15" customHeight="1" x14ac:dyDescent="0.25"/>
    <row r="3" spans="1:42" s="90" customFormat="1" ht="15" customHeight="1" x14ac:dyDescent="0.25">
      <c r="AL3" s="114" t="s">
        <v>43</v>
      </c>
      <c r="AM3" s="114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2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67">
        <v>133.63636363636363</v>
      </c>
      <c r="AB5" s="100">
        <v>125</v>
      </c>
      <c r="AC5" s="100">
        <v>130</v>
      </c>
      <c r="AD5" s="100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115">
        <f>(AK5-Y5)/Y5*100</f>
        <v>0</v>
      </c>
      <c r="AM5" s="115">
        <f>(AK5-AJ5)/AJ5*100</f>
        <v>-2.0270270270270272</v>
      </c>
      <c r="AN5" s="113"/>
      <c r="AO5" s="112"/>
      <c r="AP5" s="46"/>
    </row>
    <row r="6" spans="1:42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67">
        <v>1250</v>
      </c>
      <c r="AB6" s="100">
        <v>1200</v>
      </c>
      <c r="AC6" s="100">
        <v>1250</v>
      </c>
      <c r="AD6" s="100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115">
        <f t="shared" ref="AL6:AL9" si="0">(AK6-Y6)/Y6*100</f>
        <v>6.2096534810703763E-13</v>
      </c>
      <c r="AM6" s="115">
        <f t="shared" ref="AM6:AM9" si="1">(AK6-AJ6)/AJ6*100</f>
        <v>1.3986013986014034</v>
      </c>
      <c r="AN6" s="113"/>
      <c r="AO6" s="112"/>
      <c r="AP6" s="46"/>
    </row>
    <row r="7" spans="1:42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67">
        <v>35000</v>
      </c>
      <c r="AB7" s="100">
        <v>33000</v>
      </c>
      <c r="AC7" s="100">
        <v>33500</v>
      </c>
      <c r="AD7" s="100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115">
        <f t="shared" si="0"/>
        <v>1.4285714285714286</v>
      </c>
      <c r="AM7" s="115">
        <f t="shared" si="1"/>
        <v>0</v>
      </c>
      <c r="AN7" s="113"/>
      <c r="AO7" s="112"/>
      <c r="AP7" s="46"/>
    </row>
    <row r="8" spans="1:42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67">
        <v>78.333333333333329</v>
      </c>
      <c r="AB8" s="100">
        <v>75</v>
      </c>
      <c r="AC8" s="100">
        <v>80</v>
      </c>
      <c r="AD8" s="100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115">
        <f t="shared" si="0"/>
        <v>12.906504065040656</v>
      </c>
      <c r="AM8" s="115">
        <f t="shared" si="1"/>
        <v>-19.841269841269838</v>
      </c>
    </row>
    <row r="9" spans="1:42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67">
        <v>1521.6666666666699</v>
      </c>
      <c r="AB9" s="100">
        <v>1520</v>
      </c>
      <c r="AC9" s="100">
        <v>1500</v>
      </c>
      <c r="AD9" s="100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115">
        <f t="shared" si="0"/>
        <v>-5.4545454545457241</v>
      </c>
      <c r="AM9" s="115">
        <f t="shared" si="1"/>
        <v>-4.7619047619051225</v>
      </c>
    </row>
    <row r="11" spans="1:42" ht="15" customHeight="1" x14ac:dyDescent="0.25">
      <c r="AD11" s="100"/>
    </row>
    <row r="12" spans="1:42" ht="15" customHeight="1" x14ac:dyDescent="0.25">
      <c r="AD12" s="100"/>
      <c r="AE12" s="99"/>
    </row>
    <row r="13" spans="1:42" ht="15" customHeight="1" x14ac:dyDescent="0.25">
      <c r="AD13" s="66"/>
      <c r="AE13" s="99"/>
    </row>
    <row r="14" spans="1:42" ht="15" customHeight="1" x14ac:dyDescent="0.25">
      <c r="AD14" s="100"/>
      <c r="AE14" s="99"/>
    </row>
    <row r="15" spans="1:42" ht="15" customHeight="1" x14ac:dyDescent="0.25">
      <c r="AD15" s="100"/>
      <c r="AE15" s="9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9"/>
  <sheetViews>
    <sheetView zoomScale="120" zoomScaleNormal="120" workbookViewId="0">
      <pane xSplit="1" topLeftCell="AE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2" customWidth="1"/>
    <col min="30" max="30" width="9.140625" style="90"/>
    <col min="31" max="31" width="12.85546875" customWidth="1"/>
    <col min="38" max="38" width="21.7109375" customWidth="1"/>
    <col min="39" max="39" width="23.85546875" customWidth="1"/>
  </cols>
  <sheetData>
    <row r="1" spans="1:40" x14ac:dyDescent="0.25">
      <c r="C1" t="s">
        <v>20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69">
        <v>185</v>
      </c>
      <c r="AB5" s="100">
        <v>180</v>
      </c>
      <c r="AC5" s="68">
        <v>190</v>
      </c>
      <c r="AD5" s="100">
        <v>198.75</v>
      </c>
      <c r="AE5" s="101">
        <v>200</v>
      </c>
      <c r="AF5" s="101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115">
        <f>(AK5-Y5)/Y5*100</f>
        <v>15.642458100558596</v>
      </c>
      <c r="AM5" s="115">
        <f>(AK5-AJ5)/AJ5*100</f>
        <v>-6.1224489795918364</v>
      </c>
      <c r="AN5" s="112"/>
    </row>
    <row r="6" spans="1:40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69">
        <v>1585.7142857142801</v>
      </c>
      <c r="AB6" s="100">
        <v>1500</v>
      </c>
      <c r="AC6" s="100">
        <v>1600</v>
      </c>
      <c r="AD6" s="100">
        <v>1625.5952380952349</v>
      </c>
      <c r="AE6" s="101">
        <v>1650</v>
      </c>
      <c r="AF6" s="101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115">
        <f t="shared" ref="AL6:AL9" si="0">(AK6-Y6)/Y6*100</f>
        <v>-27.536231884057973</v>
      </c>
      <c r="AM6" s="115">
        <f t="shared" ref="AM6:AM9" si="1">(AK6-AJ6)/AJ6*100</f>
        <v>-3.8461538461538463</v>
      </c>
      <c r="AN6" s="112"/>
    </row>
    <row r="7" spans="1:40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100">
        <v>30000</v>
      </c>
      <c r="AC7" s="24">
        <v>31000</v>
      </c>
      <c r="AD7" s="24">
        <v>31750</v>
      </c>
      <c r="AE7" s="101">
        <v>31800</v>
      </c>
      <c r="AF7" s="101">
        <v>32000</v>
      </c>
      <c r="AG7" s="101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115">
        <f t="shared" si="0"/>
        <v>3.125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69">
        <v>154.28571428571399</v>
      </c>
      <c r="AB8" s="100">
        <v>150</v>
      </c>
      <c r="AC8" s="100">
        <v>160</v>
      </c>
      <c r="AD8" s="100">
        <v>163.98809523809524</v>
      </c>
      <c r="AE8" s="101">
        <v>164</v>
      </c>
      <c r="AF8" s="101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115">
        <f t="shared" si="0"/>
        <v>-6.4935064935064153</v>
      </c>
      <c r="AM8" s="115">
        <f t="shared" si="1"/>
        <v>-7.9699248120299977</v>
      </c>
    </row>
    <row r="9" spans="1:40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100">
        <v>395.32</v>
      </c>
      <c r="AC9" s="12">
        <v>400</v>
      </c>
      <c r="AD9" s="12">
        <v>398.83</v>
      </c>
      <c r="AE9" s="101">
        <v>400</v>
      </c>
      <c r="AF9" s="101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115">
        <f t="shared" si="0"/>
        <v>2.5020371121077685</v>
      </c>
      <c r="AM9" s="115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15"/>
  <sheetViews>
    <sheetView zoomScale="120" zoomScaleNormal="12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customHeight="1" x14ac:dyDescent="0.25"/>
  <cols>
    <col min="1" max="1" width="36.7109375" customWidth="1"/>
    <col min="22" max="22" width="10" customWidth="1"/>
    <col min="30" max="30" width="9.140625" style="90"/>
    <col min="31" max="31" width="9" customWidth="1"/>
    <col min="38" max="38" width="21.7109375" customWidth="1"/>
    <col min="39" max="39" width="23.85546875" customWidth="1"/>
  </cols>
  <sheetData>
    <row r="1" spans="1:40" ht="15" customHeight="1" x14ac:dyDescent="0.25">
      <c r="C1" t="s">
        <v>13</v>
      </c>
    </row>
    <row r="2" spans="1:40" s="90" customFormat="1" ht="15" customHeight="1" x14ac:dyDescent="0.25"/>
    <row r="3" spans="1:40" s="90" customFormat="1" ht="15" customHeigh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0">
        <v>195.45454545454501</v>
      </c>
      <c r="AB5" s="100">
        <v>186.36363636363637</v>
      </c>
      <c r="AC5" s="24">
        <v>190.12540000000001</v>
      </c>
      <c r="AD5" s="24">
        <v>200.48395454544999</v>
      </c>
      <c r="AE5" s="106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115">
        <f>(AK5-Y5)/Y5*100</f>
        <v>-9.5454545454545041</v>
      </c>
      <c r="AM5" s="115">
        <f>(AK5-AJ5)/AJ5*100</f>
        <v>-9.5454545454545041</v>
      </c>
      <c r="AN5" s="112"/>
    </row>
    <row r="6" spans="1:40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0">
        <v>1578.57142857143</v>
      </c>
      <c r="AB6" s="100">
        <v>1520</v>
      </c>
      <c r="AC6" s="24">
        <v>1550.2356</v>
      </c>
      <c r="AD6" s="24">
        <v>1500.8267571428601</v>
      </c>
      <c r="AE6" s="106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115">
        <f t="shared" ref="AL6:AL9" si="0">(AK6-Y6)/Y6*100</f>
        <v>-36.615849471226426</v>
      </c>
      <c r="AM6" s="115">
        <f t="shared" ref="AM6:AM9" si="1">(AK6-AJ6)/AJ6*100</f>
        <v>7.5757575757572786</v>
      </c>
      <c r="AN6" s="112"/>
    </row>
    <row r="7" spans="1:40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0">
        <v>40300</v>
      </c>
      <c r="AB7" s="100">
        <v>39000</v>
      </c>
      <c r="AC7" s="24">
        <v>39500</v>
      </c>
      <c r="AD7" s="24">
        <v>39950</v>
      </c>
      <c r="AE7" s="106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115">
        <f t="shared" si="0"/>
        <v>-17.073170731707318</v>
      </c>
      <c r="AM7" s="115">
        <f t="shared" si="1"/>
        <v>3.0303030303030303</v>
      </c>
      <c r="AN7" s="112"/>
    </row>
    <row r="8" spans="1:40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0">
        <v>160</v>
      </c>
      <c r="AB8" s="100">
        <v>150</v>
      </c>
      <c r="AC8" s="100">
        <v>160.32653999999999</v>
      </c>
      <c r="AD8" s="24">
        <v>161.12330166666675</v>
      </c>
      <c r="AE8" s="106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115">
        <f t="shared" si="0"/>
        <v>21.25</v>
      </c>
      <c r="AM8" s="115">
        <f t="shared" si="1"/>
        <v>-3</v>
      </c>
      <c r="AN8" s="112"/>
    </row>
    <row r="9" spans="1:40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100">
        <v>971.875</v>
      </c>
      <c r="AC9" s="100">
        <v>950.21456000000001</v>
      </c>
      <c r="AD9" s="24">
        <v>980.52238999999997</v>
      </c>
      <c r="AE9" s="106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115">
        <f t="shared" si="0"/>
        <v>22.193705174308747</v>
      </c>
      <c r="AM9" s="115">
        <f t="shared" si="1"/>
        <v>15.789473684210526</v>
      </c>
      <c r="AN9" s="112"/>
    </row>
    <row r="11" spans="1:40" ht="15" customHeight="1" x14ac:dyDescent="0.25">
      <c r="AF11" s="100"/>
    </row>
    <row r="12" spans="1:40" ht="15" customHeight="1" x14ac:dyDescent="0.25">
      <c r="AF12" s="100"/>
    </row>
    <row r="13" spans="1:40" ht="15" customHeight="1" x14ac:dyDescent="0.25">
      <c r="AF13" s="100"/>
    </row>
    <row r="14" spans="1:40" ht="15" customHeight="1" x14ac:dyDescent="0.25">
      <c r="AF14" s="100"/>
    </row>
    <row r="15" spans="1:40" ht="15" customHeight="1" x14ac:dyDescent="0.25">
      <c r="AF15" s="10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9"/>
  <sheetViews>
    <sheetView zoomScale="120" zoomScaleNormal="12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2.5703125" customWidth="1"/>
    <col min="29" max="29" width="9.140625" style="90"/>
    <col min="31" max="31" width="11" customWidth="1"/>
    <col min="38" max="38" width="21.7109375" customWidth="1"/>
    <col min="39" max="39" width="23.85546875" customWidth="1"/>
  </cols>
  <sheetData>
    <row r="1" spans="1:40" x14ac:dyDescent="0.25">
      <c r="C1" t="s">
        <v>21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1">
        <v>225.833333333333</v>
      </c>
      <c r="AB5" s="100">
        <v>200.32</v>
      </c>
      <c r="AC5" s="100">
        <v>220.11254700000001</v>
      </c>
      <c r="AD5" s="100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115">
        <f>(AK5-Y5)/Y5*100</f>
        <v>-3.8363171355497756</v>
      </c>
      <c r="AM5" s="115">
        <f>(AK5-AJ5)/AJ5*100</f>
        <v>-0.52910052910053063</v>
      </c>
      <c r="AN5" s="112"/>
    </row>
    <row r="6" spans="1:40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1">
        <v>2061.5384615384601</v>
      </c>
      <c r="AB6" s="100">
        <v>2000</v>
      </c>
      <c r="AC6" s="24">
        <v>2100</v>
      </c>
      <c r="AD6" s="100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115">
        <f t="shared" ref="AL6:AL9" si="0">(AK6-Y6)/Y6*100</f>
        <v>26.779715245560475</v>
      </c>
      <c r="AM6" s="115">
        <f t="shared" ref="AM6:AM9" si="1">(AK6-AJ6)/AJ6*100</f>
        <v>-7.5801749271138723</v>
      </c>
      <c r="AN6" s="112"/>
    </row>
    <row r="7" spans="1:40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100">
        <v>26800</v>
      </c>
      <c r="AC7" s="100">
        <v>27000</v>
      </c>
      <c r="AD7" s="100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115">
        <f t="shared" si="0"/>
        <v>17.178154309864077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1">
        <v>60.470588235294102</v>
      </c>
      <c r="AB8" s="100">
        <v>55</v>
      </c>
      <c r="AC8" s="100">
        <v>60.321399999999997</v>
      </c>
      <c r="AD8" s="100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115">
        <f t="shared" si="0"/>
        <v>59.160958904109592</v>
      </c>
      <c r="AM8" s="115">
        <f t="shared" si="1"/>
        <v>-5.9210526315789469</v>
      </c>
    </row>
    <row r="9" spans="1:40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1">
        <v>450</v>
      </c>
      <c r="AB9" s="100">
        <v>410.58</v>
      </c>
      <c r="AC9" s="12">
        <v>420</v>
      </c>
      <c r="AD9" s="100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115">
        <f t="shared" si="0"/>
        <v>-8.5411146997864105</v>
      </c>
      <c r="AM9" s="115">
        <f t="shared" si="1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11"/>
  <sheetViews>
    <sheetView zoomScale="120" zoomScaleNormal="12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38" max="38" width="21.7109375" customWidth="1"/>
    <col min="39" max="39" width="23.85546875" customWidth="1"/>
  </cols>
  <sheetData>
    <row r="1" spans="1:40" x14ac:dyDescent="0.25">
      <c r="C1" t="s">
        <v>14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3">
        <v>137.61904761904799</v>
      </c>
      <c r="AB5" s="100">
        <v>123.636363636364</v>
      </c>
      <c r="AC5" s="24">
        <v>125.12547000000001</v>
      </c>
      <c r="AD5" s="100">
        <v>130.5</v>
      </c>
      <c r="AE5" s="100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115">
        <f>(AK5-Y5)/Y5*100</f>
        <v>0.40860215053752741</v>
      </c>
      <c r="AM5" s="115">
        <f>(AK5-AJ5)/AJ5*100</f>
        <v>4.1025641025638473</v>
      </c>
      <c r="AN5" s="112"/>
    </row>
    <row r="6" spans="1:40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3">
        <v>1086.1111111111099</v>
      </c>
      <c r="AB6" s="72">
        <v>1000.25</v>
      </c>
      <c r="AC6" s="100">
        <v>1000.012423</v>
      </c>
      <c r="AD6" s="100">
        <v>1096.875</v>
      </c>
      <c r="AE6" s="100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115">
        <f t="shared" ref="AL6:AL9" si="0">(AK6-Y6)/Y6*100</f>
        <v>9.4308689595515407</v>
      </c>
      <c r="AM6" s="115">
        <f t="shared" ref="AM6:AM9" si="1">(AK6-AJ6)/AJ6*100</f>
        <v>-1.8028385116995695</v>
      </c>
      <c r="AN6" s="112"/>
    </row>
    <row r="7" spans="1:40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3">
        <v>32500</v>
      </c>
      <c r="AB7" s="100">
        <v>31200</v>
      </c>
      <c r="AC7" s="24">
        <v>31500</v>
      </c>
      <c r="AD7" s="100">
        <v>32500</v>
      </c>
      <c r="AE7" s="100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115">
        <f t="shared" si="0"/>
        <v>-2.6865671641791042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3">
        <v>138.0952380952381</v>
      </c>
      <c r="AB8" s="100">
        <v>162.63157894736841</v>
      </c>
      <c r="AC8" s="12">
        <v>170.147852</v>
      </c>
      <c r="AD8" s="100">
        <v>168.42105263157899</v>
      </c>
      <c r="AE8" s="100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115">
        <f t="shared" si="0"/>
        <v>25.595643294758574</v>
      </c>
      <c r="AM8" s="115">
        <f t="shared" si="1"/>
        <v>12.63736263736285</v>
      </c>
    </row>
    <row r="9" spans="1:40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100">
        <v>510.22588500000001</v>
      </c>
      <c r="AE9" s="100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115">
        <f t="shared" si="0"/>
        <v>4</v>
      </c>
      <c r="AM9" s="115">
        <f t="shared" si="1"/>
        <v>0</v>
      </c>
    </row>
    <row r="11" spans="1:40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9"/>
  <sheetViews>
    <sheetView zoomScale="120" zoomScaleNormal="12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style="90" customWidth="1"/>
    <col min="31" max="31" width="10" customWidth="1"/>
    <col min="38" max="38" width="21.7109375" customWidth="1"/>
    <col min="39" max="39" width="23.85546875" customWidth="1"/>
  </cols>
  <sheetData>
    <row r="1" spans="1:40" x14ac:dyDescent="0.25">
      <c r="C1" t="s">
        <v>19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4">
        <v>150</v>
      </c>
      <c r="AB5" s="100">
        <v>125</v>
      </c>
      <c r="AC5" s="24">
        <v>130.12457000000001</v>
      </c>
      <c r="AD5" s="100">
        <v>135.6</v>
      </c>
      <c r="AE5" s="100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115">
        <f>(AK5-Y5)/Y5*100</f>
        <v>5.3333333333333339</v>
      </c>
      <c r="AM5" s="115">
        <f>(AK5-AJ5)/AJ5*100</f>
        <v>-1.25</v>
      </c>
      <c r="AN5" s="112"/>
    </row>
    <row r="6" spans="1:40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4">
        <v>1500</v>
      </c>
      <c r="AB6" s="100">
        <v>1355</v>
      </c>
      <c r="AC6" s="100">
        <v>1400</v>
      </c>
      <c r="AD6" s="100">
        <v>1360.8</v>
      </c>
      <c r="AE6" s="100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115">
        <f t="shared" ref="AL6:AL9" si="0">(AK6-Y6)/Y6*100</f>
        <v>3.1868131868136458</v>
      </c>
      <c r="AM6" s="115">
        <f t="shared" ref="AM6:AM9" si="1">(AK6-AJ6)/AJ6*100</f>
        <v>-7.9411764705882346</v>
      </c>
      <c r="AN6" s="112"/>
    </row>
    <row r="7" spans="1:40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4">
        <v>35000</v>
      </c>
      <c r="AB7" s="100">
        <v>35000</v>
      </c>
      <c r="AC7" s="24">
        <v>35000.223145000004</v>
      </c>
      <c r="AD7" s="100">
        <v>34500</v>
      </c>
      <c r="AE7" s="100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115">
        <f t="shared" si="0"/>
        <v>-20</v>
      </c>
      <c r="AM7" s="115">
        <f t="shared" si="1"/>
        <v>-22.222222222222221</v>
      </c>
      <c r="AN7" s="112"/>
    </row>
    <row r="8" spans="1:40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4">
        <v>85</v>
      </c>
      <c r="AB8" s="100">
        <v>75</v>
      </c>
      <c r="AC8" s="100">
        <v>80.125473</v>
      </c>
      <c r="AD8" s="100">
        <v>76.6666666666667</v>
      </c>
      <c r="AE8" s="100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115">
        <f t="shared" si="0"/>
        <v>-14.09090909090909</v>
      </c>
      <c r="AM8" s="115">
        <f t="shared" si="1"/>
        <v>-3.5714285714285712</v>
      </c>
      <c r="AN8" s="112"/>
    </row>
    <row r="9" spans="1:40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100">
        <v>175</v>
      </c>
      <c r="AC9" s="12">
        <v>180.23145600000001</v>
      </c>
      <c r="AD9" s="12">
        <v>177.58410355999999</v>
      </c>
      <c r="AE9" s="100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115">
        <f t="shared" si="0"/>
        <v>8.5197786880544317</v>
      </c>
      <c r="AM9" s="115">
        <f t="shared" si="1"/>
        <v>-15.909090909090908</v>
      </c>
      <c r="AN9" s="112"/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9"/>
  <sheetViews>
    <sheetView zoomScale="120" zoomScaleNormal="120" workbookViewId="0">
      <pane xSplit="1" topLeftCell="AF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5" customWidth="1"/>
    <col min="30" max="30" width="9.140625" style="90"/>
    <col min="31" max="31" width="10.28515625" customWidth="1"/>
    <col min="38" max="38" width="21.7109375" customWidth="1"/>
    <col min="39" max="39" width="23.85546875" customWidth="1"/>
  </cols>
  <sheetData>
    <row r="1" spans="1:40" x14ac:dyDescent="0.25">
      <c r="C1" t="s">
        <v>15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5">
        <v>161.42857142857099</v>
      </c>
      <c r="AB5" s="100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115">
        <f>(AK5-Y5)/Y5*100</f>
        <v>-14.930555555555552</v>
      </c>
      <c r="AM5" s="115">
        <f>(AK5-AJ5)/AJ5*100</f>
        <v>18.357487922705317</v>
      </c>
      <c r="AN5" s="112"/>
    </row>
    <row r="6" spans="1:40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5">
        <v>2170.5</v>
      </c>
      <c r="AB6" s="100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115">
        <f t="shared" ref="AL6:AL9" si="0">(AK6-Y6)/Y6*100</f>
        <v>-20.207162921348004</v>
      </c>
      <c r="AM6" s="115">
        <f t="shared" ref="AM6:AM9" si="1">(AK6-AJ6)/AJ6*100</f>
        <v>-16.940789473684212</v>
      </c>
      <c r="AN6" s="112"/>
    </row>
    <row r="7" spans="1:40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100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115">
        <f t="shared" si="0"/>
        <v>7.810205890927632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5">
        <v>138.5</v>
      </c>
      <c r="AB8" s="100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115">
        <f t="shared" si="0"/>
        <v>27.231134206959172</v>
      </c>
      <c r="AM8" s="115">
        <f t="shared" si="1"/>
        <v>-2.5735294117647056</v>
      </c>
      <c r="AN8" s="112"/>
    </row>
    <row r="9" spans="1:40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100">
        <v>427.5</v>
      </c>
      <c r="AC9" s="100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115">
        <f t="shared" si="0"/>
        <v>-10</v>
      </c>
      <c r="AM9" s="115">
        <f t="shared" si="1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9"/>
  <sheetViews>
    <sheetView zoomScale="120" zoomScaleNormal="120" workbookViewId="0">
      <pane xSplit="1" topLeftCell="AE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0.85546875" customWidth="1"/>
    <col min="30" max="30" width="9.140625" style="90"/>
    <col min="31" max="31" width="11.28515625" customWidth="1"/>
    <col min="38" max="38" width="21.7109375" customWidth="1"/>
    <col min="39" max="39" width="23.85546875" customWidth="1"/>
  </cols>
  <sheetData>
    <row r="1" spans="1:40" x14ac:dyDescent="0.25">
      <c r="C1" t="s">
        <v>16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6">
        <v>149</v>
      </c>
      <c r="AB5" s="100">
        <v>125.36</v>
      </c>
      <c r="AC5" s="100">
        <v>130.362514</v>
      </c>
      <c r="AD5" s="100">
        <v>133.333333333333</v>
      </c>
      <c r="AE5" s="100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115">
        <f>(AK5-Y5)/Y5*100</f>
        <v>0</v>
      </c>
      <c r="AM5" s="115">
        <f>(AK5-AJ5)/AJ5*100</f>
        <v>-16.666666666666664</v>
      </c>
      <c r="AN5" s="112"/>
    </row>
    <row r="6" spans="1:40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6">
        <v>1266.6666666666599</v>
      </c>
      <c r="AB6" s="100">
        <v>1150</v>
      </c>
      <c r="AC6" s="100">
        <v>1200.1232540000001</v>
      </c>
      <c r="AD6" s="100">
        <v>1230.4474801666649</v>
      </c>
      <c r="AE6" s="100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115">
        <f t="shared" ref="AL6:AL9" si="0">(AK6-Y6)/Y6*100</f>
        <v>4.583333333333333</v>
      </c>
      <c r="AM6" s="115">
        <f t="shared" ref="AM6:AM9" si="1">(AK6-AJ6)/AJ6*100</f>
        <v>-1.953125</v>
      </c>
      <c r="AN6" s="112"/>
    </row>
    <row r="7" spans="1:40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100">
        <v>38000</v>
      </c>
      <c r="AC7" s="100">
        <v>39000</v>
      </c>
      <c r="AD7" s="11">
        <v>38750</v>
      </c>
      <c r="AE7" s="100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115">
        <f t="shared" si="0"/>
        <v>-3.75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6">
        <v>53.571428571428569</v>
      </c>
      <c r="AB8" s="100">
        <v>56.666666666666664</v>
      </c>
      <c r="AC8" s="24">
        <v>60.125410000000002</v>
      </c>
      <c r="AD8" s="100">
        <v>58.6666666666667</v>
      </c>
      <c r="AE8" s="100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115">
        <f t="shared" si="0"/>
        <v>-5.3254437869822455</v>
      </c>
      <c r="AM8" s="115">
        <f t="shared" si="1"/>
        <v>-5.3254437869822455</v>
      </c>
    </row>
    <row r="9" spans="1:40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100">
        <v>520</v>
      </c>
      <c r="AC9" s="12">
        <v>530.32154700000001</v>
      </c>
      <c r="AD9" s="12">
        <v>537.58038675</v>
      </c>
      <c r="AE9" s="100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115">
        <f t="shared" si="0"/>
        <v>4</v>
      </c>
      <c r="AM9" s="115">
        <f t="shared" si="1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N11"/>
  <sheetViews>
    <sheetView zoomScale="120" zoomScaleNormal="120" workbookViewId="0">
      <pane xSplit="1" topLeftCell="AF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1.7109375" customWidth="1"/>
    <col min="30" max="30" width="9.140625" style="90"/>
    <col min="31" max="31" width="11.5703125" customWidth="1"/>
    <col min="38" max="38" width="21.7109375" customWidth="1"/>
    <col min="39" max="39" width="23.85546875" customWidth="1"/>
  </cols>
  <sheetData>
    <row r="1" spans="1:40" x14ac:dyDescent="0.25">
      <c r="C1" t="s">
        <v>17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7">
        <v>166</v>
      </c>
      <c r="AB5" s="100">
        <v>155</v>
      </c>
      <c r="AC5" s="100">
        <v>160.23154600000001</v>
      </c>
      <c r="AD5" s="100">
        <v>160</v>
      </c>
      <c r="AE5" s="100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115">
        <f>(AK5-Y5)/Y5*100</f>
        <v>-12.777777777777771</v>
      </c>
      <c r="AM5" s="115">
        <f>(AK5-AJ5)/AJ5*100</f>
        <v>-22.123015873015866</v>
      </c>
      <c r="AN5" s="112"/>
    </row>
    <row r="6" spans="1:40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7">
        <v>1625</v>
      </c>
      <c r="AB6" s="100">
        <v>1500</v>
      </c>
      <c r="AC6" s="100">
        <v>1550.1245719999999</v>
      </c>
      <c r="AD6" s="100">
        <v>1530.7777777777701</v>
      </c>
      <c r="AE6" s="100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115">
        <f t="shared" ref="AL6:AL9" si="0">(AK6-Y6)/Y6*100</f>
        <v>-14.779255319148479</v>
      </c>
      <c r="AM6" s="115">
        <f t="shared" ref="AM6:AM9" si="1">(AK6-AJ6)/AJ6*100</f>
        <v>-8.1072555205047312</v>
      </c>
      <c r="AN6" s="112"/>
    </row>
    <row r="7" spans="1:40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100">
        <v>30000</v>
      </c>
      <c r="AC7" s="24">
        <v>31000</v>
      </c>
      <c r="AD7" s="100">
        <v>30000</v>
      </c>
      <c r="AE7" s="100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115">
        <f t="shared" si="0"/>
        <v>6.666666666666667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7">
        <v>79.285714285714292</v>
      </c>
      <c r="AB8" s="100">
        <v>75.625</v>
      </c>
      <c r="AC8" s="12">
        <v>80.321456999999995</v>
      </c>
      <c r="AD8" s="100">
        <v>78.3333333333333</v>
      </c>
      <c r="AE8" s="100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115">
        <f t="shared" si="0"/>
        <v>-1.9230769230769162</v>
      </c>
      <c r="AM8" s="115">
        <f t="shared" si="1"/>
        <v>-7.6923076923076854</v>
      </c>
    </row>
    <row r="9" spans="1:40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100">
        <v>300</v>
      </c>
      <c r="AC9" s="12">
        <v>320.12547799999999</v>
      </c>
      <c r="AD9" s="12">
        <v>310.5</v>
      </c>
      <c r="AE9" s="100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115">
        <f t="shared" si="0"/>
        <v>-1.5873015873015872</v>
      </c>
      <c r="AM9" s="115">
        <f t="shared" si="1"/>
        <v>0</v>
      </c>
    </row>
    <row r="10" spans="1:40" x14ac:dyDescent="0.25">
      <c r="P10" s="19"/>
      <c r="AB10" s="100"/>
    </row>
    <row r="11" spans="1:40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N9"/>
  <sheetViews>
    <sheetView zoomScale="120" zoomScaleNormal="120" workbookViewId="0">
      <pane xSplit="1" topLeftCell="AE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2.85546875" customWidth="1"/>
    <col min="22" max="22" width="10" bestFit="1" customWidth="1"/>
    <col min="30" max="30" width="9.140625" style="90"/>
    <col min="31" max="31" width="9.140625" customWidth="1"/>
    <col min="38" max="38" width="21.7109375" customWidth="1"/>
    <col min="39" max="39" width="23.85546875" customWidth="1"/>
  </cols>
  <sheetData>
    <row r="1" spans="1:40" x14ac:dyDescent="0.25">
      <c r="C1" t="s">
        <v>33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80">
        <v>173.333333333333</v>
      </c>
      <c r="AB5" s="100">
        <v>170</v>
      </c>
      <c r="AC5" s="24">
        <v>175.23165399999999</v>
      </c>
      <c r="AD5" s="100">
        <v>183.333333333333</v>
      </c>
      <c r="AE5" s="100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115">
        <f>(AK5-Y5)/Y5*100</f>
        <v>34.666666666666671</v>
      </c>
      <c r="AM5" s="115">
        <f>(AK5-AJ5)/AJ5*100</f>
        <v>3.5897435897435894</v>
      </c>
      <c r="AN5" s="112"/>
    </row>
    <row r="6" spans="1:40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80">
        <v>1136.3636363636299</v>
      </c>
      <c r="AB6" s="100">
        <v>1288.8888888888889</v>
      </c>
      <c r="AC6" s="24">
        <v>1300.3214579999999</v>
      </c>
      <c r="AD6" s="100">
        <v>1355.5555555555557</v>
      </c>
      <c r="AE6" s="100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115">
        <f t="shared" ref="AL6:AL9" si="0">(AK6-Y6)/Y6*100</f>
        <v>67.701863354037769</v>
      </c>
      <c r="AM6" s="115">
        <f t="shared" ref="AM6:AM9" si="1">(AK6-AJ6)/AJ6*100</f>
        <v>-2.7027027027027026</v>
      </c>
      <c r="AN6" s="112"/>
    </row>
    <row r="7" spans="1:40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80">
        <v>25200</v>
      </c>
      <c r="AB7" s="100">
        <v>24000</v>
      </c>
      <c r="AC7" s="24">
        <v>24500</v>
      </c>
      <c r="AD7" s="100">
        <v>24300</v>
      </c>
      <c r="AE7" s="100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115">
        <f t="shared" si="0"/>
        <v>-5</v>
      </c>
      <c r="AM7" s="115">
        <f t="shared" si="1"/>
        <v>-6.8627450980392162</v>
      </c>
      <c r="AN7" s="112"/>
    </row>
    <row r="8" spans="1:40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80">
        <v>62.5</v>
      </c>
      <c r="AB8" s="100">
        <v>51.428571428571431</v>
      </c>
      <c r="AC8" s="12">
        <v>55.854210000000002</v>
      </c>
      <c r="AD8" s="100">
        <v>52.142857142857146</v>
      </c>
      <c r="AE8" s="100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115">
        <f t="shared" si="0"/>
        <v>22.950819672131146</v>
      </c>
      <c r="AM8" s="115">
        <f t="shared" si="1"/>
        <v>25</v>
      </c>
      <c r="AN8" s="112"/>
    </row>
    <row r="9" spans="1:40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80">
        <v>500</v>
      </c>
      <c r="AB9" s="79">
        <v>455.9</v>
      </c>
      <c r="AC9" s="100">
        <v>470.23654699999997</v>
      </c>
      <c r="AD9" s="100">
        <v>460.45</v>
      </c>
      <c r="AE9" s="100">
        <v>465</v>
      </c>
      <c r="AF9" s="100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115">
        <f t="shared" si="0"/>
        <v>-16</v>
      </c>
      <c r="AM9" s="115">
        <f t="shared" si="1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N9"/>
  <sheetViews>
    <sheetView zoomScale="130" zoomScaleNormal="13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21.7109375" customWidth="1"/>
    <col min="39" max="39" width="23.85546875" customWidth="1"/>
  </cols>
  <sheetData>
    <row r="1" spans="1:40" x14ac:dyDescent="0.25">
      <c r="C1" t="s">
        <v>34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81">
        <v>230</v>
      </c>
      <c r="AB5" s="100">
        <v>220</v>
      </c>
      <c r="AC5" s="100">
        <v>225.32154600000001</v>
      </c>
      <c r="AD5" s="100">
        <v>218.333333333333</v>
      </c>
      <c r="AE5" s="100">
        <v>220</v>
      </c>
      <c r="AF5" s="100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115">
        <f>(AK5-Y5)/Y5*100</f>
        <v>25</v>
      </c>
      <c r="AM5" s="115">
        <f>(AK5-AJ5)/AJ5*100</f>
        <v>-10.714285714285714</v>
      </c>
      <c r="AN5" s="112"/>
    </row>
    <row r="6" spans="1:40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81">
        <v>1731.25</v>
      </c>
      <c r="AB6" s="100">
        <v>1560</v>
      </c>
      <c r="AC6" s="100">
        <v>1600.1254730000001</v>
      </c>
      <c r="AD6" s="100">
        <v>1580.5</v>
      </c>
      <c r="AE6" s="100">
        <v>1585</v>
      </c>
      <c r="AF6" s="100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115">
        <f t="shared" ref="AL6:AL9" si="0">(AK6-Y6)/Y6*100</f>
        <v>0.50658561296850879</v>
      </c>
      <c r="AM6" s="115">
        <f t="shared" ref="AM6:AM9" si="1">(AK6-AJ6)/AJ6*100</f>
        <v>-1.5873015873016685</v>
      </c>
      <c r="AN6" s="112"/>
    </row>
    <row r="7" spans="1:40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100">
        <v>30500</v>
      </c>
      <c r="AC7" s="100">
        <v>31000</v>
      </c>
      <c r="AD7" s="24">
        <v>30300</v>
      </c>
      <c r="AE7" s="100">
        <v>30400</v>
      </c>
      <c r="AF7" s="100">
        <v>30500</v>
      </c>
      <c r="AG7" s="100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115">
        <f t="shared" si="0"/>
        <v>3.3333333333333335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81">
        <v>76.4444444444444</v>
      </c>
      <c r="AB8" s="100">
        <v>60</v>
      </c>
      <c r="AC8" s="12">
        <v>65.854612000000003</v>
      </c>
      <c r="AD8" s="100">
        <v>64.615384615384613</v>
      </c>
      <c r="AE8" s="100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115">
        <f t="shared" si="0"/>
        <v>-13.461538461538462</v>
      </c>
      <c r="AM8" s="115">
        <f t="shared" si="1"/>
        <v>-1.0989010989010894</v>
      </c>
    </row>
    <row r="9" spans="1:40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100">
        <v>265</v>
      </c>
      <c r="AC9" s="12">
        <v>260.98653999999999</v>
      </c>
      <c r="AD9" s="11">
        <v>263.19730799999996</v>
      </c>
      <c r="AE9" s="100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115">
        <f t="shared" si="0"/>
        <v>-20</v>
      </c>
      <c r="AM9" s="115">
        <f t="shared" si="1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11"/>
  <sheetViews>
    <sheetView zoomScale="120" zoomScaleNormal="12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28.7109375" customWidth="1"/>
    <col min="19" max="19" width="11.5703125" bestFit="1" customWidth="1"/>
    <col min="30" max="30" width="11.85546875" customWidth="1"/>
    <col min="31" max="31" width="11.85546875" style="90" customWidth="1"/>
    <col min="32" max="32" width="10.5703125" customWidth="1"/>
    <col min="38" max="38" width="21.7109375" customWidth="1"/>
    <col min="39" max="39" width="23.85546875" customWidth="1"/>
  </cols>
  <sheetData>
    <row r="1" spans="1:41" x14ac:dyDescent="0.25">
      <c r="C1" t="s">
        <v>35</v>
      </c>
    </row>
    <row r="2" spans="1:41" s="90" customFormat="1" x14ac:dyDescent="0.25"/>
    <row r="3" spans="1:41" s="90" customFormat="1" x14ac:dyDescent="0.25">
      <c r="AL3" s="114" t="s">
        <v>43</v>
      </c>
      <c r="AM3" s="114" t="s">
        <v>44</v>
      </c>
    </row>
    <row r="4" spans="1:4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1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82">
        <v>150</v>
      </c>
      <c r="AB5" s="100">
        <v>145</v>
      </c>
      <c r="AC5" s="24">
        <v>150.321054</v>
      </c>
      <c r="AD5" s="101">
        <v>156.3302635</v>
      </c>
      <c r="AE5" s="101">
        <v>160</v>
      </c>
      <c r="AF5" s="101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115">
        <f>(AK5-Y5)/Y5*100</f>
        <v>3.9336770834092927</v>
      </c>
      <c r="AM5" s="115">
        <f>(AK5-AJ5)/AJ5*100</f>
        <v>-5.2631578947368416</v>
      </c>
      <c r="AN5" s="113"/>
      <c r="AO5" s="112"/>
    </row>
    <row r="6" spans="1:41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82">
        <v>2000</v>
      </c>
      <c r="AB6" s="100">
        <v>1800</v>
      </c>
      <c r="AC6" s="24">
        <v>1850.1478500000001</v>
      </c>
      <c r="AD6" s="101">
        <v>1900.6202958333299</v>
      </c>
      <c r="AE6" s="101">
        <v>1950</v>
      </c>
      <c r="AF6" s="101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115">
        <f t="shared" ref="AL6:AL9" si="0">(AK6-Y6)/Y6*100</f>
        <v>6.0137457044670182</v>
      </c>
      <c r="AM6" s="115">
        <f t="shared" ref="AM6:AM9" si="1">(AK6-AJ6)/AJ6*100</f>
        <v>1.8151815181514925</v>
      </c>
      <c r="AN6" s="113"/>
      <c r="AO6" s="112"/>
    </row>
    <row r="7" spans="1:41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100">
        <v>25550</v>
      </c>
      <c r="AC7" s="100">
        <v>26000</v>
      </c>
      <c r="AD7" s="101">
        <v>25800.5</v>
      </c>
      <c r="AE7" s="101">
        <v>25700</v>
      </c>
      <c r="AF7" s="101">
        <v>25700</v>
      </c>
      <c r="AG7" s="101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115">
        <f t="shared" si="0"/>
        <v>20</v>
      </c>
      <c r="AM7" s="115">
        <f t="shared" si="1"/>
        <v>0</v>
      </c>
      <c r="AN7" s="113"/>
      <c r="AO7" s="112"/>
    </row>
    <row r="8" spans="1:41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82">
        <v>111.25</v>
      </c>
      <c r="AB8" s="100">
        <v>100</v>
      </c>
      <c r="AC8" s="12">
        <v>105.236541</v>
      </c>
      <c r="AD8" s="101">
        <v>106.12163525</v>
      </c>
      <c r="AE8" s="101">
        <v>100</v>
      </c>
      <c r="AF8" s="101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115">
        <f t="shared" si="0"/>
        <v>63.636363636363633</v>
      </c>
      <c r="AM8" s="115">
        <f t="shared" si="1"/>
        <v>9.0909090909090917</v>
      </c>
      <c r="AN8" s="113"/>
      <c r="AO8" s="112"/>
    </row>
    <row r="9" spans="1:41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82">
        <v>350</v>
      </c>
      <c r="AB9" s="100">
        <v>250</v>
      </c>
      <c r="AC9" s="12">
        <v>260.32541600000002</v>
      </c>
      <c r="AD9" s="100">
        <v>350</v>
      </c>
      <c r="AE9" s="101">
        <v>360</v>
      </c>
      <c r="AF9" s="101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115">
        <f t="shared" si="0"/>
        <v>71.428571428571431</v>
      </c>
      <c r="AM9" s="115">
        <f t="shared" si="1"/>
        <v>50</v>
      </c>
    </row>
    <row r="11" spans="1:41" x14ac:dyDescent="0.25">
      <c r="AB11" s="10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10"/>
  <sheetViews>
    <sheetView zoomScale="120" zoomScaleNormal="12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38" max="38" width="21.7109375" customWidth="1"/>
    <col min="39" max="39" width="23.85546875" customWidth="1"/>
  </cols>
  <sheetData>
    <row r="1" spans="1:39" x14ac:dyDescent="0.25">
      <c r="C1" t="s">
        <v>36</v>
      </c>
    </row>
    <row r="2" spans="1:39" s="90" customFormat="1" x14ac:dyDescent="0.25"/>
    <row r="3" spans="1:39" s="90" customFormat="1" x14ac:dyDescent="0.25">
      <c r="AL3" s="114" t="s">
        <v>43</v>
      </c>
      <c r="AM3" s="114" t="s">
        <v>44</v>
      </c>
    </row>
    <row r="4" spans="1:39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39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83">
        <v>150</v>
      </c>
      <c r="AB5" s="100">
        <v>120</v>
      </c>
      <c r="AC5" s="24">
        <v>130.98754099999999</v>
      </c>
      <c r="AD5" s="101">
        <v>125.6</v>
      </c>
      <c r="AE5" s="101">
        <v>130</v>
      </c>
      <c r="AF5" s="100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115">
        <f>(AK5-Y5)/Y5*100</f>
        <v>-4.2553191489361648</v>
      </c>
      <c r="AM5" s="115">
        <f>(AK5-AJ5)/AJ5*100</f>
        <v>-18.918918918918919</v>
      </c>
    </row>
    <row r="6" spans="1:39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83">
        <v>2000</v>
      </c>
      <c r="AB6" s="100">
        <v>2000</v>
      </c>
      <c r="AC6" s="24">
        <v>2100.8654900000001</v>
      </c>
      <c r="AD6" s="101">
        <v>2050.67</v>
      </c>
      <c r="AE6" s="101">
        <v>2100</v>
      </c>
      <c r="AF6" s="100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115">
        <f t="shared" ref="AL6:AL9" si="0">(AK6-Y6)/Y6*100</f>
        <v>1.9575406672178559</v>
      </c>
      <c r="AM6" s="115">
        <f t="shared" ref="AM6:AM9" si="1">(AK6-AJ6)/AJ6*100</f>
        <v>0.21680216802145344</v>
      </c>
    </row>
    <row r="7" spans="1:39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83">
        <v>28000</v>
      </c>
      <c r="AB7" s="100">
        <v>27000</v>
      </c>
      <c r="AC7" s="100">
        <v>28000</v>
      </c>
      <c r="AD7" s="101">
        <v>28500</v>
      </c>
      <c r="AE7" s="101">
        <v>28500</v>
      </c>
      <c r="AF7" s="100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115">
        <f t="shared" si="0"/>
        <v>14.285714285714285</v>
      </c>
      <c r="AM7" s="115">
        <f t="shared" si="1"/>
        <v>-8.5714285714285712</v>
      </c>
    </row>
    <row r="8" spans="1:39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83">
        <v>97.4444444444444</v>
      </c>
      <c r="AB8" s="100">
        <v>95.32</v>
      </c>
      <c r="AC8" s="100">
        <v>100.13325399999999</v>
      </c>
      <c r="AD8" s="100">
        <v>110.333333333333</v>
      </c>
      <c r="AE8" s="101">
        <v>115</v>
      </c>
      <c r="AF8" s="100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115">
        <f t="shared" si="0"/>
        <v>66.000849978749613</v>
      </c>
      <c r="AM8" s="115">
        <f t="shared" si="1"/>
        <v>11.282051282050665</v>
      </c>
    </row>
    <row r="9" spans="1:39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100">
        <v>520</v>
      </c>
      <c r="AC9" s="12">
        <v>530.75481200000002</v>
      </c>
      <c r="AD9" s="12">
        <v>520.45000000000005</v>
      </c>
      <c r="AE9" s="101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115">
        <f t="shared" si="0"/>
        <v>20</v>
      </c>
      <c r="AM9" s="115">
        <f t="shared" si="1"/>
        <v>18.811881188118811</v>
      </c>
    </row>
    <row r="10" spans="1:39" x14ac:dyDescent="0.25">
      <c r="AK10" s="9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O9"/>
  <sheetViews>
    <sheetView zoomScale="120" zoomScaleNormal="12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style="90" customWidth="1"/>
    <col min="31" max="31" width="12.42578125" style="90" customWidth="1"/>
    <col min="32" max="32" width="11.42578125" customWidth="1"/>
    <col min="38" max="38" width="21.7109375" customWidth="1"/>
    <col min="39" max="39" width="23.85546875" customWidth="1"/>
  </cols>
  <sheetData>
    <row r="1" spans="1:41" x14ac:dyDescent="0.25">
      <c r="C1" t="s">
        <v>32</v>
      </c>
    </row>
    <row r="2" spans="1:41" s="90" customFormat="1" x14ac:dyDescent="0.25"/>
    <row r="3" spans="1:41" s="90" customFormat="1" x14ac:dyDescent="0.25">
      <c r="AL3" s="114" t="s">
        <v>43</v>
      </c>
      <c r="AM3" s="114" t="s">
        <v>44</v>
      </c>
    </row>
    <row r="4" spans="1:4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1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8">
        <v>192.42857142857099</v>
      </c>
      <c r="AB5" s="100">
        <v>189.36</v>
      </c>
      <c r="AC5" s="100">
        <v>190.32165409999999</v>
      </c>
      <c r="AD5" s="100">
        <v>190.42204510571418</v>
      </c>
      <c r="AE5" s="100">
        <v>190.5</v>
      </c>
      <c r="AF5" s="100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115">
        <f>(AK5-Y5)/Y5*100</f>
        <v>-10.810810810810811</v>
      </c>
      <c r="AM5" s="115">
        <f>(AK5-AJ5)/AJ5*100</f>
        <v>-8.3333333333333321</v>
      </c>
      <c r="AN5" s="113"/>
      <c r="AO5" s="112"/>
    </row>
    <row r="6" spans="1:41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8">
        <v>1375</v>
      </c>
      <c r="AB6" s="100">
        <v>1200</v>
      </c>
      <c r="AC6" s="100">
        <v>1300.223154</v>
      </c>
      <c r="AD6" s="100">
        <v>1322.9317108</v>
      </c>
      <c r="AE6" s="100">
        <v>1350</v>
      </c>
      <c r="AF6" s="100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115">
        <f t="shared" ref="AL6:AL9" si="0">(AK6-Y6)/Y6*100</f>
        <v>-0.77519379844985492</v>
      </c>
      <c r="AM6" s="115">
        <f t="shared" ref="AM6:AM9" si="1">(AK6-AJ6)/AJ6*100</f>
        <v>-11.111111111111329</v>
      </c>
      <c r="AN6" s="113"/>
      <c r="AO6" s="112"/>
    </row>
    <row r="7" spans="1:41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100">
        <v>30000</v>
      </c>
      <c r="AC7" s="100">
        <v>31000.326539999998</v>
      </c>
      <c r="AD7" s="100">
        <v>31400.065308000001</v>
      </c>
      <c r="AE7" s="100">
        <v>31300</v>
      </c>
      <c r="AF7" s="100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115">
        <f t="shared" si="0"/>
        <v>-10.9375</v>
      </c>
      <c r="AM7" s="115">
        <f t="shared" si="1"/>
        <v>-12.307692307692308</v>
      </c>
      <c r="AN7" s="113"/>
      <c r="AO7" s="112"/>
    </row>
    <row r="8" spans="1:41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8">
        <v>63.5</v>
      </c>
      <c r="AB8" s="100">
        <v>64</v>
      </c>
      <c r="AC8" s="24">
        <v>65.231654000000006</v>
      </c>
      <c r="AD8" s="100">
        <v>72.307692307692307</v>
      </c>
      <c r="AE8" s="100">
        <v>75</v>
      </c>
      <c r="AF8" s="100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115">
        <f t="shared" si="0"/>
        <v>4.8821548821548983</v>
      </c>
      <c r="AM8" s="115">
        <f t="shared" si="1"/>
        <v>5.9523809523809588</v>
      </c>
      <c r="AN8" s="113"/>
      <c r="AO8" s="112"/>
    </row>
    <row r="9" spans="1:41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100">
        <v>355.63</v>
      </c>
      <c r="AC9" s="12">
        <v>370.23654099999999</v>
      </c>
      <c r="AD9" s="100">
        <v>369.17330820000001</v>
      </c>
      <c r="AE9" s="100">
        <v>370</v>
      </c>
      <c r="AF9" s="100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115">
        <f t="shared" si="0"/>
        <v>-2.7777777777777777</v>
      </c>
      <c r="AM9" s="115">
        <f t="shared" si="1"/>
        <v>0</v>
      </c>
      <c r="AN9" s="113"/>
      <c r="AO9" s="11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9"/>
  <sheetViews>
    <sheetView zoomScale="120" zoomScaleNormal="12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1.5703125" customWidth="1"/>
    <col min="30" max="30" width="12.7109375" customWidth="1"/>
    <col min="31" max="32" width="12.7109375" style="90" customWidth="1"/>
    <col min="33" max="33" width="9.5703125" customWidth="1"/>
    <col min="38" max="38" width="21.7109375" customWidth="1"/>
    <col min="39" max="39" width="23.85546875" customWidth="1"/>
  </cols>
  <sheetData>
    <row r="1" spans="1:39" x14ac:dyDescent="0.25">
      <c r="C1" t="s">
        <v>37</v>
      </c>
    </row>
    <row r="2" spans="1:39" s="90" customFormat="1" x14ac:dyDescent="0.25"/>
    <row r="3" spans="1:39" s="90" customFormat="1" x14ac:dyDescent="0.25">
      <c r="AL3" s="114" t="s">
        <v>43</v>
      </c>
      <c r="AM3" s="114" t="s">
        <v>44</v>
      </c>
    </row>
    <row r="4" spans="1:39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39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84">
        <v>210.17647058823499</v>
      </c>
      <c r="AB5" s="100">
        <v>200</v>
      </c>
      <c r="AC5" s="100">
        <v>210.23154</v>
      </c>
      <c r="AD5" s="101">
        <v>210.48</v>
      </c>
      <c r="AE5" s="101">
        <v>215</v>
      </c>
      <c r="AF5" s="101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115">
        <f>(AK5-Y5)/Y5*100</f>
        <v>18.804566478139609</v>
      </c>
      <c r="AM5" s="115">
        <f>(AK5-AJ5)/AJ5*100</f>
        <v>8.9947089947088941</v>
      </c>
    </row>
    <row r="6" spans="1:39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84">
        <v>2193.75</v>
      </c>
      <c r="AB6" s="100">
        <v>2050</v>
      </c>
      <c r="AC6" s="100">
        <v>2100.3215399999999</v>
      </c>
      <c r="AD6" s="100">
        <v>1921.73913043478</v>
      </c>
      <c r="AE6" s="101">
        <v>2000</v>
      </c>
      <c r="AF6" s="101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115">
        <f t="shared" ref="AL6:AL9" si="0">(AK6-Y6)/Y6*100</f>
        <v>-11.068777502273425</v>
      </c>
      <c r="AM6" s="115">
        <f t="shared" ref="AM6:AM9" si="1">(AK6-AJ6)/AJ6*100</f>
        <v>-8.9361702127659584</v>
      </c>
    </row>
    <row r="7" spans="1:39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100">
        <v>40000</v>
      </c>
      <c r="AC7" s="24">
        <v>41000</v>
      </c>
      <c r="AD7" s="101">
        <v>40500</v>
      </c>
      <c r="AE7" s="101">
        <v>41300</v>
      </c>
      <c r="AF7" s="101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115">
        <f t="shared" si="0"/>
        <v>-6.4316362073511986</v>
      </c>
      <c r="AM7" s="115">
        <f t="shared" si="1"/>
        <v>-9.8765432098765427</v>
      </c>
    </row>
    <row r="8" spans="1:39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84">
        <v>125</v>
      </c>
      <c r="AB8" s="100">
        <v>95.454545454545453</v>
      </c>
      <c r="AC8" s="12">
        <v>100.332154</v>
      </c>
      <c r="AD8" s="101">
        <v>112.78363138537561</v>
      </c>
      <c r="AE8" s="101">
        <v>115</v>
      </c>
      <c r="AF8" s="101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115">
        <f t="shared" si="0"/>
        <v>53.171508444511041</v>
      </c>
      <c r="AM8" s="115">
        <f t="shared" si="1"/>
        <v>-1.3157894736842104</v>
      </c>
    </row>
    <row r="9" spans="1:39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84">
        <v>500</v>
      </c>
      <c r="AB9" s="100">
        <v>433.33333333333331</v>
      </c>
      <c r="AC9" s="12">
        <v>450.22541000000001</v>
      </c>
      <c r="AD9" s="100">
        <v>487.55635250000006</v>
      </c>
      <c r="AE9" s="101">
        <v>490</v>
      </c>
      <c r="AF9" s="101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115">
        <f t="shared" si="0"/>
        <v>-2.5896229746088055</v>
      </c>
      <c r="AM9" s="115">
        <f t="shared" si="1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N18"/>
  <sheetViews>
    <sheetView zoomScale="120" zoomScaleNormal="12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4.85546875" customWidth="1"/>
    <col min="26" max="26" width="9.5703125" bestFit="1" customWidth="1"/>
    <col min="30" max="30" width="9.140625" style="90"/>
    <col min="31" max="31" width="9.42578125" customWidth="1"/>
    <col min="38" max="38" width="21.7109375" customWidth="1"/>
    <col min="39" max="39" width="23.85546875" customWidth="1"/>
  </cols>
  <sheetData>
    <row r="1" spans="1:40" x14ac:dyDescent="0.25">
      <c r="C1" t="s">
        <v>42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85">
        <v>235</v>
      </c>
      <c r="AB5" s="100">
        <v>225</v>
      </c>
      <c r="AC5" s="24">
        <v>230.23154199999999</v>
      </c>
      <c r="AD5" s="24">
        <v>232.7129750666667</v>
      </c>
      <c r="AE5" s="24">
        <v>235</v>
      </c>
      <c r="AF5" s="100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115">
        <f>(AK5-Y5)/Y5*100</f>
        <v>2.8571428571428528</v>
      </c>
      <c r="AM5" s="115">
        <f>(AK5-AJ5)/AJ5*100</f>
        <v>-7.6923076923076925</v>
      </c>
      <c r="AN5" s="112"/>
    </row>
    <row r="6" spans="1:40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85">
        <v>1371.42857142857</v>
      </c>
      <c r="AB6" s="100">
        <v>1222.2222222222199</v>
      </c>
      <c r="AC6" s="24">
        <v>1300.1245719999999</v>
      </c>
      <c r="AD6" s="24">
        <v>1280.5928004028799</v>
      </c>
      <c r="AE6" s="24">
        <v>1300</v>
      </c>
      <c r="AF6" s="100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155.555555555556</v>
      </c>
      <c r="AL6" s="115">
        <f t="shared" ref="AL6:AL9" si="0">(AK6-Y6)/Y6*100</f>
        <v>-87.532888079336118</v>
      </c>
      <c r="AM6" s="115">
        <f t="shared" ref="AM6:AM9" si="1">(AK6-AJ6)/AJ6*100</f>
        <v>-89.629629629629591</v>
      </c>
      <c r="AN6" s="112"/>
    </row>
    <row r="7" spans="1:40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100">
        <v>25500</v>
      </c>
      <c r="AC7" s="100">
        <v>26000.895645000001</v>
      </c>
      <c r="AD7" s="24">
        <v>25700.179129</v>
      </c>
      <c r="AE7" s="24">
        <v>25700</v>
      </c>
      <c r="AF7" s="100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115">
        <f t="shared" si="0"/>
        <v>2.4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85">
        <v>109.230769230769</v>
      </c>
      <c r="AB8" s="100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115">
        <f t="shared" si="0"/>
        <v>21.423774345198968</v>
      </c>
      <c r="AM8" s="115">
        <f t="shared" si="1"/>
        <v>-13.904761904762003</v>
      </c>
    </row>
    <row r="9" spans="1:40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100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115">
        <f t="shared" si="0"/>
        <v>6.5789473684210522</v>
      </c>
      <c r="AM9" s="115">
        <f t="shared" si="1"/>
        <v>0</v>
      </c>
    </row>
    <row r="13" spans="1:40" x14ac:dyDescent="0.25">
      <c r="AA13" s="11"/>
    </row>
    <row r="14" spans="1:40" x14ac:dyDescent="0.25">
      <c r="AA14" s="11"/>
      <c r="AB14" s="90"/>
    </row>
    <row r="15" spans="1:40" x14ac:dyDescent="0.25">
      <c r="AA15" s="11"/>
      <c r="AB15" s="90"/>
    </row>
    <row r="16" spans="1:40" x14ac:dyDescent="0.25">
      <c r="AA16" s="11"/>
      <c r="AB16" s="90"/>
    </row>
    <row r="17" spans="27:28" x14ac:dyDescent="0.25">
      <c r="AA17" s="11"/>
      <c r="AB17" s="90"/>
    </row>
    <row r="18" spans="27:28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N9"/>
  <sheetViews>
    <sheetView zoomScale="120" zoomScaleNormal="12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7.5703125" customWidth="1"/>
    <col min="30" max="30" width="9.140625" style="90"/>
    <col min="31" max="31" width="11.28515625" customWidth="1"/>
    <col min="38" max="38" width="21.7109375" customWidth="1"/>
    <col min="39" max="39" width="23.85546875" customWidth="1"/>
  </cols>
  <sheetData>
    <row r="1" spans="1:40" x14ac:dyDescent="0.25">
      <c r="C1" t="s">
        <v>38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86">
        <v>141.66666666666666</v>
      </c>
      <c r="AB5" s="100">
        <v>100</v>
      </c>
      <c r="AC5" s="100">
        <v>110.251452</v>
      </c>
      <c r="AD5" s="100">
        <v>106.666666666666</v>
      </c>
      <c r="AE5" s="100">
        <v>115</v>
      </c>
      <c r="AF5" s="100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115">
        <f>(AK5-Y5)/Y5*100</f>
        <v>14.285714285714285</v>
      </c>
      <c r="AM5" s="115">
        <f>(AK5-AJ5)/AJ5*100</f>
        <v>-11.111111111111111</v>
      </c>
      <c r="AN5" s="112"/>
    </row>
    <row r="6" spans="1:40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86">
        <v>1280</v>
      </c>
      <c r="AB6" s="100">
        <v>1255.6199999999999</v>
      </c>
      <c r="AC6" s="24">
        <v>1300.321457</v>
      </c>
      <c r="AD6" s="24">
        <v>1270.55</v>
      </c>
      <c r="AE6" s="100">
        <v>1280</v>
      </c>
      <c r="AF6" s="100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115">
        <f t="shared" ref="AL6:AL9" si="0">(AK6-Y6)/Y6*100</f>
        <v>34.173387096774192</v>
      </c>
      <c r="AM6" s="115">
        <f t="shared" ref="AM6:AM9" si="1">(AK6-AJ6)/AJ6*100</f>
        <v>-18.243243243243242</v>
      </c>
      <c r="AN6" s="112"/>
    </row>
    <row r="7" spans="1:40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100">
        <v>29000</v>
      </c>
      <c r="AC7" s="24">
        <v>30000.985461</v>
      </c>
      <c r="AD7" s="24">
        <v>29500</v>
      </c>
      <c r="AE7" s="100">
        <v>29600</v>
      </c>
      <c r="AF7" s="100">
        <v>29600</v>
      </c>
      <c r="AG7" s="100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115">
        <f t="shared" si="0"/>
        <v>0.33333333333333337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86">
        <v>69</v>
      </c>
      <c r="AB8" s="100">
        <v>59.166666666666664</v>
      </c>
      <c r="AC8" s="12">
        <v>60.125475000000002</v>
      </c>
      <c r="AD8" s="100">
        <v>57.142857142857103</v>
      </c>
      <c r="AE8" s="100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115">
        <f t="shared" si="0"/>
        <v>46.265938069216766</v>
      </c>
      <c r="AM8" s="115">
        <f t="shared" si="1"/>
        <v>35.18518518518519</v>
      </c>
    </row>
    <row r="9" spans="1:40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100">
        <v>303.25</v>
      </c>
      <c r="AC9" s="12">
        <v>305.22547100000003</v>
      </c>
      <c r="AD9" s="12">
        <v>300.5</v>
      </c>
      <c r="AE9" s="100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115">
        <f t="shared" si="0"/>
        <v>-33.333333333333329</v>
      </c>
      <c r="AM9" s="115">
        <f t="shared" si="1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N9"/>
  <sheetViews>
    <sheetView zoomScale="120" zoomScaleNormal="12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style="90" customWidth="1"/>
    <col min="31" max="31" width="13.42578125" customWidth="1"/>
    <col min="38" max="38" width="21.7109375" customWidth="1"/>
    <col min="39" max="39" width="23.85546875" customWidth="1"/>
  </cols>
  <sheetData>
    <row r="1" spans="1:40" x14ac:dyDescent="0.25">
      <c r="C1" t="s">
        <v>31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88">
        <v>157</v>
      </c>
      <c r="AB5" s="87">
        <v>145.32</v>
      </c>
      <c r="AC5" s="24">
        <v>150.3652147</v>
      </c>
      <c r="AD5" s="100">
        <v>148.6</v>
      </c>
      <c r="AE5" s="100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115">
        <f>(AK5-Y5)/Y5*100</f>
        <v>12.5</v>
      </c>
      <c r="AM5" s="115">
        <f>(AK5-AJ5)/AJ5*100</f>
        <v>-11.184210526315789</v>
      </c>
      <c r="AN5" s="112"/>
    </row>
    <row r="6" spans="1:40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88">
        <v>2346.6666666666702</v>
      </c>
      <c r="AB6" s="87">
        <v>2003.25</v>
      </c>
      <c r="AC6" s="24">
        <v>2100.3564120000001</v>
      </c>
      <c r="AD6" s="100">
        <v>2081.25</v>
      </c>
      <c r="AE6" s="100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115">
        <f t="shared" ref="AL6:AL9" si="0">(AK6-Y6)/Y6*100</f>
        <v>-45.639864099660151</v>
      </c>
      <c r="AM6" s="115">
        <f t="shared" ref="AM6:AM9" si="1">(AK6-AJ6)/AJ6*100</f>
        <v>-23.076923076923077</v>
      </c>
      <c r="AN6" s="112"/>
    </row>
    <row r="7" spans="1:40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100">
        <v>30000</v>
      </c>
      <c r="AC7" s="100">
        <v>31000.558784000001</v>
      </c>
      <c r="AD7" s="100">
        <v>30000</v>
      </c>
      <c r="AE7" s="100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115">
        <f t="shared" si="0"/>
        <v>5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88">
        <v>174.722222222222</v>
      </c>
      <c r="AB8" s="87">
        <v>156.85</v>
      </c>
      <c r="AC8" s="100">
        <v>160.32155</v>
      </c>
      <c r="AD8" s="100">
        <v>155.555555555556</v>
      </c>
      <c r="AE8" s="100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115">
        <f t="shared" si="0"/>
        <v>-3.4280936454850321</v>
      </c>
      <c r="AM8" s="115">
        <f t="shared" si="1"/>
        <v>-25</v>
      </c>
      <c r="AN8" s="112"/>
    </row>
    <row r="9" spans="1:40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88">
        <v>750</v>
      </c>
      <c r="AB9" s="100">
        <v>725</v>
      </c>
      <c r="AC9" s="100">
        <v>800.32142099999999</v>
      </c>
      <c r="AD9" s="100">
        <v>800.25</v>
      </c>
      <c r="AE9" s="100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115">
        <f t="shared" si="0"/>
        <v>0</v>
      </c>
      <c r="AM9" s="115">
        <f t="shared" si="1"/>
        <v>-5.8823529411764701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N9"/>
  <sheetViews>
    <sheetView zoomScale="120" zoomScaleNormal="12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5.140625" customWidth="1"/>
    <col min="22" max="22" width="10" bestFit="1" customWidth="1"/>
    <col min="30" max="30" width="9.140625" style="90"/>
    <col min="31" max="31" width="12.42578125" customWidth="1"/>
    <col min="33" max="33" width="10.28515625" bestFit="1" customWidth="1"/>
    <col min="38" max="38" width="21.7109375" customWidth="1"/>
    <col min="39" max="39" width="23.85546875" customWidth="1"/>
  </cols>
  <sheetData>
    <row r="1" spans="1:40" x14ac:dyDescent="0.25">
      <c r="C1" t="s">
        <v>30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89">
        <v>144.166666666666</v>
      </c>
      <c r="AB5" s="100">
        <v>140</v>
      </c>
      <c r="AC5" s="24">
        <v>145.22154699999999</v>
      </c>
      <c r="AD5" s="100">
        <v>143.166666666666</v>
      </c>
      <c r="AE5" s="100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115">
        <f>(AK5-Y5)/Y5*100</f>
        <v>15.942028985506784</v>
      </c>
      <c r="AM5" s="115">
        <f>(AK5-AJ5)/AJ5*100</f>
        <v>-9.9099099099102688</v>
      </c>
      <c r="AN5" s="112"/>
    </row>
    <row r="6" spans="1:40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89">
        <v>1829.4117647058799</v>
      </c>
      <c r="AB6" s="100">
        <v>1750</v>
      </c>
      <c r="AC6" s="100">
        <v>1800.142542</v>
      </c>
      <c r="AD6" s="100">
        <v>1752.9411764705901</v>
      </c>
      <c r="AE6" s="100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115">
        <f t="shared" ref="AL6:AL9" si="0">(AK6-Y6)/Y6*100</f>
        <v>-1.3223140495865564</v>
      </c>
      <c r="AM6" s="115">
        <f t="shared" ref="AM6:AM9" si="1">(AK6-AJ6)/AJ6*100</f>
        <v>-7.2261072261071844</v>
      </c>
      <c r="AN6" s="112"/>
    </row>
    <row r="7" spans="1:40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100">
        <v>29800</v>
      </c>
      <c r="AC7" s="100">
        <v>30000</v>
      </c>
      <c r="AD7" s="100">
        <v>31000</v>
      </c>
      <c r="AE7" s="100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115">
        <f t="shared" si="0"/>
        <v>18.96551724137931</v>
      </c>
      <c r="AM7" s="115">
        <f t="shared" si="1"/>
        <v>1.4705882352941175</v>
      </c>
      <c r="AN7" s="112"/>
    </row>
    <row r="8" spans="1:40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89">
        <v>194.78260869565199</v>
      </c>
      <c r="AB8" s="100">
        <v>190.25800000000001</v>
      </c>
      <c r="AC8" s="100">
        <v>195.52416099999999</v>
      </c>
      <c r="AD8" s="100">
        <v>185.59090909090901</v>
      </c>
      <c r="AE8" s="100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115">
        <f t="shared" si="0"/>
        <v>-5.8459808881391444</v>
      </c>
      <c r="AM8" s="115">
        <f t="shared" si="1"/>
        <v>-11.375661375661428</v>
      </c>
      <c r="AN8" s="112"/>
    </row>
    <row r="9" spans="1:40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89">
        <v>800</v>
      </c>
      <c r="AB9" s="100">
        <v>737.5</v>
      </c>
      <c r="AC9" s="12">
        <v>750.22254099999998</v>
      </c>
      <c r="AD9" s="100">
        <v>720.6</v>
      </c>
      <c r="AE9" s="100">
        <v>720</v>
      </c>
      <c r="AF9" s="100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115">
        <f t="shared" si="0"/>
        <v>-15.384615384615385</v>
      </c>
      <c r="AM9" s="115">
        <f t="shared" si="1"/>
        <v>-23.076923076923077</v>
      </c>
      <c r="AN9" s="1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N11"/>
  <sheetViews>
    <sheetView zoomScale="120" zoomScaleNormal="12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style="90" customWidth="1"/>
    <col min="31" max="31" width="10.140625" customWidth="1"/>
    <col min="38" max="38" width="21.7109375" customWidth="1"/>
    <col min="39" max="39" width="23.85546875" customWidth="1"/>
  </cols>
  <sheetData>
    <row r="1" spans="1:40" x14ac:dyDescent="0.25">
      <c r="C1" t="s">
        <v>29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91">
        <v>144.166666666666</v>
      </c>
      <c r="AB5" s="100">
        <v>140.65</v>
      </c>
      <c r="AC5" s="24">
        <v>150.32541699999999</v>
      </c>
      <c r="AD5" s="24">
        <v>146.9673390984845</v>
      </c>
      <c r="AE5" s="24">
        <v>148.5</v>
      </c>
      <c r="AF5" s="100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115">
        <f>(AK5-Y5)/Y5*100</f>
        <v>2.2549019607843079</v>
      </c>
      <c r="AM5" s="115">
        <f>(AK5-AJ5)/AJ5*100</f>
        <v>-6.8750000000000009</v>
      </c>
      <c r="AN5" s="112"/>
    </row>
    <row r="6" spans="1:40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91">
        <v>1529.4117647058799</v>
      </c>
      <c r="AB6" s="100">
        <v>1500</v>
      </c>
      <c r="AC6" s="24">
        <v>1550.1212539999999</v>
      </c>
      <c r="AD6" s="100">
        <v>1476.1904761904761</v>
      </c>
      <c r="AE6" s="24">
        <v>1550</v>
      </c>
      <c r="AF6" s="100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115">
        <f t="shared" ref="AL6:AL9" si="0">(AK6-Y6)/Y6*100</f>
        <v>-17.531378862944461</v>
      </c>
      <c r="AM6" s="115">
        <f t="shared" ref="AM6:AM9" si="1">(AK6-AJ6)/AJ6*100</f>
        <v>-22.222222222222218</v>
      </c>
      <c r="AN6" s="112"/>
    </row>
    <row r="7" spans="1:40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 s="90">
        <v>25714.887406908005</v>
      </c>
      <c r="AB7" s="100">
        <v>24000</v>
      </c>
      <c r="AC7" s="12">
        <v>24500.1478541</v>
      </c>
      <c r="AD7" s="24">
        <v>24950.480666979001</v>
      </c>
      <c r="AE7" s="24">
        <v>24900</v>
      </c>
      <c r="AF7" s="100">
        <v>24950</v>
      </c>
      <c r="AG7" s="92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115">
        <f t="shared" si="0"/>
        <v>-0.75632221845061909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91">
        <v>104.78260869565217</v>
      </c>
      <c r="AB8" s="100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115">
        <f t="shared" si="0"/>
        <v>41.113471895244167</v>
      </c>
      <c r="AM8" s="115">
        <f t="shared" si="1"/>
        <v>-2.4221453287199943</v>
      </c>
    </row>
    <row r="9" spans="1:40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91">
        <v>470</v>
      </c>
      <c r="AB9" s="100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115">
        <f t="shared" si="0"/>
        <v>-5.0538359877042565</v>
      </c>
      <c r="AM9" s="115">
        <f t="shared" si="1"/>
        <v>0</v>
      </c>
    </row>
    <row r="10" spans="1:40" x14ac:dyDescent="0.25">
      <c r="AH10" s="12"/>
    </row>
    <row r="11" spans="1:40" x14ac:dyDescent="0.25">
      <c r="AD11" s="10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N9"/>
  <sheetViews>
    <sheetView zoomScale="120" zoomScaleNormal="120" workbookViewId="0">
      <pane xSplit="1" topLeftCell="AF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3.7109375" customWidth="1"/>
    <col min="22" max="22" width="10" bestFit="1" customWidth="1"/>
    <col min="29" max="29" width="12.28515625" customWidth="1"/>
    <col min="30" max="30" width="12.28515625" style="90" customWidth="1"/>
    <col min="31" max="31" width="11.28515625" customWidth="1"/>
    <col min="38" max="38" width="21.7109375" customWidth="1"/>
    <col min="39" max="39" width="23.85546875" customWidth="1"/>
  </cols>
  <sheetData>
    <row r="1" spans="1:40" x14ac:dyDescent="0.25">
      <c r="C1" t="s">
        <v>28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93">
        <v>174.61538461538501</v>
      </c>
      <c r="AB5" s="100">
        <v>155</v>
      </c>
      <c r="AC5" s="100">
        <v>160.556487</v>
      </c>
      <c r="AD5" s="100">
        <v>158.44999999999999</v>
      </c>
      <c r="AE5" s="100">
        <v>160</v>
      </c>
      <c r="AF5" s="100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115">
        <f>(AK5-Y5)/Y5*100</f>
        <v>-6.3159282700427894</v>
      </c>
      <c r="AM5" s="115">
        <f>(AK5-AJ5)/AJ5*100</f>
        <v>-6.0185185185188868</v>
      </c>
      <c r="AN5" s="112"/>
    </row>
    <row r="6" spans="1:40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93">
        <v>1635</v>
      </c>
      <c r="AB6" s="100">
        <v>1550</v>
      </c>
      <c r="AC6" s="100">
        <v>1600.2254129999999</v>
      </c>
      <c r="AD6" s="100">
        <v>1560.5</v>
      </c>
      <c r="AE6" s="100">
        <v>1580</v>
      </c>
      <c r="AF6" s="100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115">
        <f t="shared" ref="AL6:AL9" si="0">(AK6-Y6)/Y6*100</f>
        <v>13.333333333333334</v>
      </c>
      <c r="AM6" s="115">
        <f t="shared" ref="AM6:AM9" si="1">(AK6-AJ6)/AJ6*100</f>
        <v>2.1021021021021022</v>
      </c>
      <c r="AN6" s="112"/>
    </row>
    <row r="7" spans="1:40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93">
        <v>25000</v>
      </c>
      <c r="AB7" s="100">
        <v>24500</v>
      </c>
      <c r="AC7" s="24">
        <v>25000</v>
      </c>
      <c r="AD7" s="100">
        <v>26500.666666666701</v>
      </c>
      <c r="AE7" s="100">
        <v>26500</v>
      </c>
      <c r="AF7" s="100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115">
        <f t="shared" si="0"/>
        <v>0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93">
        <v>70.526315789473685</v>
      </c>
      <c r="AB8" s="100">
        <v>68.125</v>
      </c>
      <c r="AC8" s="100">
        <v>70.784512399999997</v>
      </c>
      <c r="AD8" s="100">
        <v>73</v>
      </c>
      <c r="AE8" s="100">
        <v>70</v>
      </c>
      <c r="AF8" s="100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115">
        <f t="shared" si="0"/>
        <v>-15.804806991988304</v>
      </c>
      <c r="AM8" s="115">
        <f t="shared" si="1"/>
        <v>-15</v>
      </c>
      <c r="AN8" s="112"/>
    </row>
    <row r="9" spans="1:40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100">
        <v>425.25</v>
      </c>
      <c r="AC9" s="12">
        <v>450.45124700000002</v>
      </c>
      <c r="AD9" s="12">
        <v>430.55</v>
      </c>
      <c r="AE9" s="100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115">
        <f t="shared" si="0"/>
        <v>13.750000000000002</v>
      </c>
      <c r="AM9" s="115">
        <f t="shared" si="1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N9"/>
  <sheetViews>
    <sheetView zoomScale="120" zoomScaleNormal="12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2.42578125" customWidth="1"/>
    <col min="30" max="30" width="9.140625" style="90"/>
    <col min="31" max="31" width="12.140625" customWidth="1"/>
    <col min="38" max="38" width="21.7109375" customWidth="1"/>
    <col min="39" max="39" width="23.85546875" customWidth="1"/>
  </cols>
  <sheetData>
    <row r="1" spans="1:40" x14ac:dyDescent="0.25">
      <c r="C1" t="s">
        <v>27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94">
        <v>105</v>
      </c>
      <c r="AB5" s="100">
        <v>95</v>
      </c>
      <c r="AC5" s="24">
        <v>100.52417</v>
      </c>
      <c r="AD5" s="100">
        <v>110.666666666666</v>
      </c>
      <c r="AE5" s="100">
        <v>115</v>
      </c>
      <c r="AF5" s="100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115">
        <f>(AK5-Y5)/Y5*100</f>
        <v>57.499999999999993</v>
      </c>
      <c r="AM5" s="115">
        <f>(AK5-AJ5)/AJ5*100</f>
        <v>-10</v>
      </c>
      <c r="AN5" s="112"/>
    </row>
    <row r="6" spans="1:40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94">
        <v>1966.6666666666667</v>
      </c>
      <c r="AB6" s="100">
        <v>1933.3333333333333</v>
      </c>
      <c r="AC6" s="24">
        <v>2000.2365400000001</v>
      </c>
      <c r="AD6" s="100">
        <v>1850.85</v>
      </c>
      <c r="AE6" s="100">
        <v>1850</v>
      </c>
      <c r="AF6" s="100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46">
        <v>254.28571428571399</v>
      </c>
      <c r="AL6" s="115">
        <f t="shared" ref="AL6:AL9" si="0">(AK6-Y6)/Y6*100</f>
        <v>-86.660421545667461</v>
      </c>
      <c r="AM6" s="115">
        <f t="shared" ref="AM6:AM9" si="1">(AK6-AJ6)/AJ6*100</f>
        <v>-91.523809523809547</v>
      </c>
      <c r="AN6" s="112"/>
    </row>
    <row r="7" spans="1:40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94">
        <v>36000</v>
      </c>
      <c r="AB7" s="100">
        <v>36000</v>
      </c>
      <c r="AC7" s="24">
        <v>36500</v>
      </c>
      <c r="AD7" s="24">
        <v>35500</v>
      </c>
      <c r="AE7" s="100">
        <v>36000</v>
      </c>
      <c r="AF7" s="100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115">
        <f t="shared" si="0"/>
        <v>-14.285714285714285</v>
      </c>
      <c r="AM7" s="115">
        <f t="shared" si="1"/>
        <v>-16.666666666666664</v>
      </c>
      <c r="AN7" s="112"/>
    </row>
    <row r="8" spans="1:40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94">
        <v>86.428571428571402</v>
      </c>
      <c r="AB8" s="100">
        <v>65</v>
      </c>
      <c r="AC8" s="12">
        <v>70.321449999999999</v>
      </c>
      <c r="AD8" s="100">
        <v>68.714285714285694</v>
      </c>
      <c r="AE8" s="100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115">
        <f t="shared" si="0"/>
        <v>20.261437908496742</v>
      </c>
      <c r="AM8" s="115">
        <f t="shared" si="1"/>
        <v>36.296296296296305</v>
      </c>
      <c r="AN8" s="112"/>
    </row>
    <row r="9" spans="1:40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100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115">
        <f t="shared" si="0"/>
        <v>6.666666666666667</v>
      </c>
      <c r="AM9" s="115">
        <f t="shared" si="1"/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N9"/>
  <sheetViews>
    <sheetView zoomScale="120" zoomScaleNormal="120" workbookViewId="0">
      <pane xSplit="1" topLeftCell="AH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33" customWidth="1"/>
    <col min="25" max="25" width="11.5703125" bestFit="1" customWidth="1"/>
    <col min="30" max="30" width="9.140625" style="90"/>
    <col min="31" max="31" width="12.28515625" customWidth="1"/>
    <col min="38" max="38" width="21.7109375" customWidth="1"/>
    <col min="39" max="39" width="23.85546875" customWidth="1"/>
  </cols>
  <sheetData>
    <row r="1" spans="1:40" x14ac:dyDescent="0.25">
      <c r="C1" t="s">
        <v>26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95">
        <v>156.666666666667</v>
      </c>
      <c r="AB5" s="100">
        <v>95.454545454545453</v>
      </c>
      <c r="AC5" s="100">
        <v>100.23145</v>
      </c>
      <c r="AD5" s="100">
        <v>96.363636363636402</v>
      </c>
      <c r="AE5" s="100">
        <v>100</v>
      </c>
      <c r="AF5" s="100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115">
        <f>(AK5-Y5)/Y5*100</f>
        <v>-5.5921052631579</v>
      </c>
      <c r="AM5" s="115">
        <f>(AK5-AJ5)/AJ5*100</f>
        <v>16.477272727272727</v>
      </c>
      <c r="AN5" s="112"/>
    </row>
    <row r="6" spans="1:40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95">
        <v>1727.27272727273</v>
      </c>
      <c r="AB6" s="100">
        <v>1700</v>
      </c>
      <c r="AC6" s="24">
        <v>1750.3265409999999</v>
      </c>
      <c r="AD6" s="24">
        <v>1725.45</v>
      </c>
      <c r="AE6" s="100">
        <v>1750</v>
      </c>
      <c r="AF6" s="100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115">
        <f t="shared" ref="AL6:AL9" si="0">(AK6-Y6)/Y6*100</f>
        <v>-7.8551078551079918</v>
      </c>
      <c r="AM6" s="115">
        <f t="shared" ref="AM6:AM9" si="1">(AK6-AJ6)/AJ6*100</f>
        <v>-1.7361111111112562</v>
      </c>
      <c r="AN6" s="112"/>
    </row>
    <row r="7" spans="1:40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100">
        <v>30000</v>
      </c>
      <c r="AC7" s="24">
        <v>31000</v>
      </c>
      <c r="AD7" s="24">
        <v>30000</v>
      </c>
      <c r="AE7" s="100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115">
        <f t="shared" si="0"/>
        <v>16.666666666666664</v>
      </c>
      <c r="AM7" s="115">
        <f t="shared" si="1"/>
        <v>2.9411764705882351</v>
      </c>
      <c r="AN7" s="112"/>
    </row>
    <row r="8" spans="1:40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95">
        <v>194.73684210526315</v>
      </c>
      <c r="AB8" s="100">
        <v>191.66666666666666</v>
      </c>
      <c r="AC8" s="12">
        <v>200.235241</v>
      </c>
      <c r="AD8" s="100">
        <v>173.52941176470588</v>
      </c>
      <c r="AE8" s="100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115">
        <f t="shared" si="0"/>
        <v>-2.5735294117647101</v>
      </c>
      <c r="AM8" s="115">
        <f t="shared" si="1"/>
        <v>-0.37593984962421401</v>
      </c>
      <c r="AN8" s="112"/>
    </row>
    <row r="9" spans="1:40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95">
        <v>2050</v>
      </c>
      <c r="AB9" s="100">
        <v>2000</v>
      </c>
      <c r="AC9" s="12">
        <v>2050.1215470000002</v>
      </c>
      <c r="AD9" s="12">
        <v>2000.5</v>
      </c>
      <c r="AE9" s="100">
        <v>2000</v>
      </c>
      <c r="AF9" s="100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115">
        <f t="shared" si="0"/>
        <v>-14.146341463414632</v>
      </c>
      <c r="AM9" s="115">
        <f t="shared" si="1"/>
        <v>3.5294117647058822</v>
      </c>
      <c r="AN9" s="11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N9"/>
  <sheetViews>
    <sheetView zoomScale="120" zoomScaleNormal="120" workbookViewId="0">
      <pane xSplit="1" topLeftCell="AH1" activePane="topRight" state="frozen"/>
      <selection activeCell="AL9" sqref="AL9"/>
      <selection pane="topRight" activeCell="AJ16" sqref="AJ16"/>
    </sheetView>
  </sheetViews>
  <sheetFormatPr defaultRowHeight="15" x14ac:dyDescent="0.25"/>
  <cols>
    <col min="1" max="1" width="34.28515625" customWidth="1"/>
    <col min="22" max="22" width="10" bestFit="1" customWidth="1"/>
    <col min="30" max="30" width="9.140625" style="90"/>
    <col min="31" max="31" width="12.140625" customWidth="1"/>
    <col min="38" max="38" width="21.7109375" customWidth="1"/>
    <col min="39" max="39" width="23.85546875" customWidth="1"/>
  </cols>
  <sheetData>
    <row r="1" spans="1:40" x14ac:dyDescent="0.25">
      <c r="C1" t="s">
        <v>25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100">
        <v>120</v>
      </c>
      <c r="AC5" s="12">
        <v>130.14521300000001</v>
      </c>
      <c r="AD5" s="100">
        <v>125.333333333333</v>
      </c>
      <c r="AE5" s="100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115">
        <f>(AK5-Y5)/Y5*100</f>
        <v>6.666666666666675</v>
      </c>
      <c r="AM5" s="115">
        <f>(AK5-AJ5)/AJ5*100</f>
        <v>-4.7619047619047556</v>
      </c>
      <c r="AN5" s="112"/>
    </row>
    <row r="6" spans="1:40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96">
        <v>2050</v>
      </c>
      <c r="AB6" s="100">
        <v>2650</v>
      </c>
      <c r="AC6" s="12">
        <v>2700.2231449999999</v>
      </c>
      <c r="AD6" s="100">
        <v>2650</v>
      </c>
      <c r="AE6" s="100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115">
        <f t="shared" ref="AL6:AL9" si="0">(AK6-Y6)/Y6*100</f>
        <v>18.9873417721519</v>
      </c>
      <c r="AM6" s="115">
        <f t="shared" ref="AM6:AM9" si="1">(AK6-AJ6)/AJ6*100</f>
        <v>-24.8</v>
      </c>
      <c r="AN6" s="112"/>
    </row>
    <row r="7" spans="1:40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96">
        <v>29666.666666666701</v>
      </c>
      <c r="AB7" s="100">
        <v>29500</v>
      </c>
      <c r="AC7" s="12">
        <v>30000</v>
      </c>
      <c r="AD7" s="100">
        <v>30000</v>
      </c>
      <c r="AE7" s="100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115">
        <f t="shared" si="0"/>
        <v>-5.6179775280898916</v>
      </c>
      <c r="AM7" s="115">
        <f t="shared" si="1"/>
        <v>-22.222222222222221</v>
      </c>
      <c r="AN7" s="112"/>
    </row>
    <row r="8" spans="1:40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96">
        <v>98.25</v>
      </c>
      <c r="AB8" s="100">
        <v>87.142857142857139</v>
      </c>
      <c r="AC8" s="12">
        <v>96.236541000000003</v>
      </c>
      <c r="AD8" s="100">
        <v>91.666666666666671</v>
      </c>
      <c r="AE8" s="100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115">
        <f t="shared" si="0"/>
        <v>-21.428571428571431</v>
      </c>
      <c r="AM8" s="115">
        <f t="shared" si="1"/>
        <v>-7.5630252100840361</v>
      </c>
      <c r="AN8" s="112"/>
    </row>
    <row r="9" spans="1:40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100">
        <v>400.25</v>
      </c>
      <c r="AC9" s="12">
        <v>420.3236541</v>
      </c>
      <c r="AD9" s="12">
        <v>410.59</v>
      </c>
      <c r="AE9" s="100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115">
        <f t="shared" si="0"/>
        <v>-11.111111111111111</v>
      </c>
      <c r="AM9" s="115">
        <f t="shared" si="1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N9"/>
  <sheetViews>
    <sheetView zoomScale="120" zoomScaleNormal="120" workbookViewId="0">
      <pane xSplit="1" topLeftCell="AG1" activePane="topRight" state="frozen"/>
      <selection activeCell="AL9" sqref="AL9"/>
      <selection pane="topRight" activeCell="AL9" sqref="AL9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38" max="38" width="21.7109375" customWidth="1"/>
    <col min="39" max="39" width="23.85546875" customWidth="1"/>
  </cols>
  <sheetData>
    <row r="1" spans="1:40" x14ac:dyDescent="0.25">
      <c r="C1" t="s">
        <v>24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97">
        <v>150</v>
      </c>
      <c r="AB5" s="100">
        <v>145</v>
      </c>
      <c r="AC5" s="24">
        <v>150.23145600000001</v>
      </c>
      <c r="AD5" s="100">
        <v>150.69999999999999</v>
      </c>
      <c r="AE5" s="100">
        <v>150.1</v>
      </c>
      <c r="AF5" s="100">
        <v>160</v>
      </c>
      <c r="AG5" s="46">
        <v>176</v>
      </c>
      <c r="AH5" s="100">
        <v>180</v>
      </c>
      <c r="AI5" s="46">
        <v>150</v>
      </c>
      <c r="AJ5" s="37">
        <v>160</v>
      </c>
      <c r="AK5" s="46">
        <v>150</v>
      </c>
      <c r="AL5" s="115">
        <f>(AK5-Y5)/Y5*100</f>
        <v>0</v>
      </c>
      <c r="AM5" s="115">
        <f>(AK5-AJ5)/AJ5*100</f>
        <v>-6.25</v>
      </c>
      <c r="AN5" s="112"/>
    </row>
    <row r="6" spans="1:40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97">
        <v>1766.6666666666667</v>
      </c>
      <c r="AB6" s="100">
        <v>1710</v>
      </c>
      <c r="AC6" s="24">
        <v>1800.2145869999999</v>
      </c>
      <c r="AD6" s="100">
        <v>1866.6666666666667</v>
      </c>
      <c r="AE6" s="100">
        <v>1850</v>
      </c>
      <c r="AF6" s="100">
        <v>1900</v>
      </c>
      <c r="AG6" s="46">
        <v>1980</v>
      </c>
      <c r="AH6" s="100">
        <v>1985</v>
      </c>
      <c r="AI6" s="46">
        <v>1822.2222222222199</v>
      </c>
      <c r="AJ6" s="37">
        <v>1850</v>
      </c>
      <c r="AK6" s="46">
        <v>1942.8571428571429</v>
      </c>
      <c r="AL6" s="115">
        <f t="shared" ref="AL6:AL9" si="0">(AK6-Y6)/Y6*100</f>
        <v>10.233029381965554</v>
      </c>
      <c r="AM6" s="115">
        <f t="shared" ref="AM6:AM9" si="1">(AK6-AJ6)/AJ6*100</f>
        <v>5.0193050193050208</v>
      </c>
      <c r="AN6" s="112"/>
    </row>
    <row r="7" spans="1:40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100">
        <v>25000</v>
      </c>
      <c r="AC7" s="100">
        <v>25500.112547000001</v>
      </c>
      <c r="AD7" s="100">
        <v>26000</v>
      </c>
      <c r="AE7" s="100">
        <v>26000</v>
      </c>
      <c r="AF7" s="100">
        <v>26000</v>
      </c>
      <c r="AG7" s="100">
        <v>26000</v>
      </c>
      <c r="AH7" s="100">
        <v>26000</v>
      </c>
      <c r="AI7" s="46">
        <v>25000</v>
      </c>
      <c r="AJ7" s="37">
        <v>25500</v>
      </c>
      <c r="AK7" s="46">
        <v>25000</v>
      </c>
      <c r="AL7" s="115">
        <f t="shared" si="0"/>
        <v>0</v>
      </c>
      <c r="AM7" s="115">
        <f t="shared" si="1"/>
        <v>-1.9607843137254901</v>
      </c>
      <c r="AN7" s="112"/>
    </row>
    <row r="8" spans="1:40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97">
        <v>130</v>
      </c>
      <c r="AB8" s="24">
        <v>129.25</v>
      </c>
      <c r="AC8" s="100">
        <v>130.32154600000001</v>
      </c>
      <c r="AD8" s="100">
        <v>128.6</v>
      </c>
      <c r="AE8" s="100">
        <v>130</v>
      </c>
      <c r="AF8" s="100">
        <v>130</v>
      </c>
      <c r="AG8" s="46">
        <v>142.72727272727272</v>
      </c>
      <c r="AH8" s="100">
        <v>146</v>
      </c>
      <c r="AI8" s="46">
        <v>184.54545454545399</v>
      </c>
      <c r="AJ8" s="44">
        <v>180</v>
      </c>
      <c r="AK8" s="46">
        <v>165.45454545454501</v>
      </c>
      <c r="AL8" s="115">
        <f t="shared" si="0"/>
        <v>28.2593375616628</v>
      </c>
      <c r="AM8" s="115">
        <f t="shared" si="1"/>
        <v>-8.0808080808083265</v>
      </c>
      <c r="AN8" s="112"/>
    </row>
    <row r="9" spans="1:40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100">
        <v>430</v>
      </c>
      <c r="AF9" s="100">
        <v>450</v>
      </c>
      <c r="AG9" s="100">
        <v>450</v>
      </c>
      <c r="AH9" s="100">
        <v>430</v>
      </c>
      <c r="AI9" s="44">
        <v>400</v>
      </c>
      <c r="AJ9" s="44">
        <v>400</v>
      </c>
      <c r="AK9" s="44">
        <v>400</v>
      </c>
      <c r="AL9" s="115">
        <f t="shared" si="0"/>
        <v>-4.7619047619047619</v>
      </c>
      <c r="AM9" s="115">
        <f t="shared" si="1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N11"/>
  <sheetViews>
    <sheetView zoomScale="120" zoomScaleNormal="120" workbookViewId="0">
      <pane xSplit="1" topLeftCell="AG1" activePane="topRight" state="frozen"/>
      <selection activeCell="AL9" sqref="AL9"/>
      <selection pane="topRight" activeCell="AM16" sqref="AM16"/>
    </sheetView>
  </sheetViews>
  <sheetFormatPr defaultRowHeight="15" x14ac:dyDescent="0.25"/>
  <cols>
    <col min="1" max="1" width="34.42578125" customWidth="1"/>
    <col min="22" max="22" width="10" bestFit="1" customWidth="1"/>
    <col min="30" max="30" width="9.140625" style="90"/>
    <col min="31" max="31" width="12.85546875" customWidth="1"/>
    <col min="32" max="32" width="14" customWidth="1"/>
    <col min="38" max="38" width="21.7109375" customWidth="1"/>
    <col min="39" max="39" width="23.85546875" customWidth="1"/>
  </cols>
  <sheetData>
    <row r="1" spans="1:40" x14ac:dyDescent="0.25">
      <c r="C1" t="s">
        <v>23</v>
      </c>
    </row>
    <row r="2" spans="1:40" s="90" customFormat="1" x14ac:dyDescent="0.25"/>
    <row r="3" spans="1:40" s="90" customFormat="1" x14ac:dyDescent="0.25">
      <c r="AL3" s="114" t="s">
        <v>43</v>
      </c>
      <c r="AM3" s="114" t="s">
        <v>44</v>
      </c>
    </row>
    <row r="4" spans="1:4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0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98">
        <v>150</v>
      </c>
      <c r="AB5" s="12">
        <v>140</v>
      </c>
      <c r="AC5" s="100">
        <v>145.856416</v>
      </c>
      <c r="AD5" s="100">
        <v>144.46410399999999</v>
      </c>
      <c r="AE5" s="100">
        <v>150.12</v>
      </c>
      <c r="AF5" s="100">
        <v>148</v>
      </c>
      <c r="AG5" s="46">
        <v>153.333333333333</v>
      </c>
      <c r="AH5" s="100">
        <v>155</v>
      </c>
      <c r="AI5" s="46">
        <v>200</v>
      </c>
      <c r="AJ5" s="37">
        <v>195</v>
      </c>
      <c r="AK5" s="46">
        <v>150</v>
      </c>
      <c r="AL5" s="115">
        <f>(AK5-Y5)/Y5*100</f>
        <v>0</v>
      </c>
      <c r="AM5" s="115">
        <f>(AK5-AJ5)/AJ5*100</f>
        <v>-23.076923076923077</v>
      </c>
      <c r="AN5" s="112"/>
    </row>
    <row r="6" spans="1:40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98">
        <v>950</v>
      </c>
      <c r="AB6" s="12">
        <v>1000</v>
      </c>
      <c r="AC6" s="100">
        <v>1050.2145869999999</v>
      </c>
      <c r="AD6" s="100">
        <v>1166.6666666666667</v>
      </c>
      <c r="AE6" s="100">
        <v>1170</v>
      </c>
      <c r="AF6" s="100">
        <v>1200</v>
      </c>
      <c r="AG6" s="46">
        <v>1240</v>
      </c>
      <c r="AH6" s="100">
        <v>1235</v>
      </c>
      <c r="AI6" s="46">
        <v>1150</v>
      </c>
      <c r="AJ6" s="37">
        <v>1250</v>
      </c>
      <c r="AK6" s="46">
        <v>1050</v>
      </c>
      <c r="AL6" s="115">
        <f t="shared" ref="AL6:AL9" si="0">(AK6-Y6)/Y6*100</f>
        <v>5</v>
      </c>
      <c r="AM6" s="115">
        <f t="shared" ref="AM6:AM9" si="1">(AK6-AJ6)/AJ6*100</f>
        <v>-16</v>
      </c>
      <c r="AN6" s="112"/>
    </row>
    <row r="7" spans="1:40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100">
        <v>30500.112477999999</v>
      </c>
      <c r="AD7" s="100">
        <v>30125.273119499998</v>
      </c>
      <c r="AE7" s="100">
        <v>30200</v>
      </c>
      <c r="AF7" s="100">
        <v>30500</v>
      </c>
      <c r="AG7" s="24">
        <v>30500</v>
      </c>
      <c r="AH7" s="100">
        <v>30600</v>
      </c>
      <c r="AI7" s="24">
        <v>30500</v>
      </c>
      <c r="AJ7" s="24">
        <v>30600</v>
      </c>
      <c r="AK7" s="24">
        <v>30600</v>
      </c>
      <c r="AL7" s="115">
        <f t="shared" si="0"/>
        <v>2</v>
      </c>
      <c r="AM7" s="115">
        <f t="shared" si="1"/>
        <v>0</v>
      </c>
      <c r="AN7" s="112"/>
    </row>
    <row r="8" spans="1:40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98">
        <v>115</v>
      </c>
      <c r="AB8" s="12">
        <v>105</v>
      </c>
      <c r="AC8" s="12">
        <v>110.12154700000001</v>
      </c>
      <c r="AD8" s="100">
        <v>112.53038675000001</v>
      </c>
      <c r="AE8" s="100">
        <v>115.2</v>
      </c>
      <c r="AF8" s="100">
        <v>120</v>
      </c>
      <c r="AG8" s="100">
        <v>150</v>
      </c>
      <c r="AH8" s="100">
        <v>140</v>
      </c>
      <c r="AI8" s="12">
        <v>140</v>
      </c>
      <c r="AJ8" s="12">
        <v>145</v>
      </c>
      <c r="AK8" s="46">
        <v>150</v>
      </c>
      <c r="AL8" s="115">
        <f t="shared" si="0"/>
        <v>50</v>
      </c>
      <c r="AM8" s="115">
        <f t="shared" si="1"/>
        <v>3.4482758620689653</v>
      </c>
    </row>
    <row r="9" spans="1:40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100">
        <v>310.53871249999997</v>
      </c>
      <c r="AE9" s="100">
        <v>300</v>
      </c>
      <c r="AF9" s="12">
        <v>300</v>
      </c>
      <c r="AG9" s="11">
        <v>328.85607475619469</v>
      </c>
      <c r="AH9" s="100">
        <v>330</v>
      </c>
      <c r="AI9" s="12">
        <v>300</v>
      </c>
      <c r="AJ9" s="12">
        <v>320</v>
      </c>
      <c r="AK9" s="12">
        <v>320</v>
      </c>
      <c r="AL9" s="115">
        <f t="shared" si="0"/>
        <v>0</v>
      </c>
      <c r="AM9" s="115">
        <f t="shared" si="1"/>
        <v>0</v>
      </c>
    </row>
    <row r="11" spans="1:40" x14ac:dyDescent="0.25">
      <c r="AB11" s="10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P19"/>
  <sheetViews>
    <sheetView zoomScale="120" zoomScaleNormal="120" workbookViewId="0">
      <pane xSplit="1" topLeftCell="AB1" activePane="topRight" state="frozen"/>
      <selection pane="topRight" activeCell="AL9" sqref="AL9"/>
    </sheetView>
  </sheetViews>
  <sheetFormatPr defaultRowHeight="15" x14ac:dyDescent="0.25"/>
  <cols>
    <col min="1" max="1" width="34.85546875" customWidth="1"/>
    <col min="30" max="30" width="9.140625" style="90"/>
    <col min="31" max="31" width="11.85546875" customWidth="1"/>
    <col min="38" max="38" width="21.7109375" customWidth="1"/>
    <col min="39" max="39" width="23.85546875" customWidth="1"/>
  </cols>
  <sheetData>
    <row r="1" spans="1:42" x14ac:dyDescent="0.25">
      <c r="C1" t="s">
        <v>18</v>
      </c>
    </row>
    <row r="2" spans="1:42" s="90" customFormat="1" x14ac:dyDescent="0.25"/>
    <row r="3" spans="1:42" s="90" customFormat="1" x14ac:dyDescent="0.25">
      <c r="AL3" s="114" t="s">
        <v>43</v>
      </c>
      <c r="AM3" s="114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114" t="s">
        <v>45</v>
      </c>
      <c r="AM4" s="114" t="s">
        <v>46</v>
      </c>
    </row>
    <row r="5" spans="1:42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100">
        <v>160</v>
      </c>
      <c r="AB5" s="100">
        <v>155.25</v>
      </c>
      <c r="AC5" s="24">
        <v>160.32165900000001</v>
      </c>
      <c r="AD5" s="24">
        <v>156.47999999999999</v>
      </c>
      <c r="AE5" s="24">
        <v>160.1</v>
      </c>
      <c r="AF5" s="100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115">
        <f>(AK5-Y5)/Y5*100</f>
        <v>100</v>
      </c>
      <c r="AM5" s="115">
        <f>(AK5-AJ5)/AJ5*100</f>
        <v>20</v>
      </c>
      <c r="AN5" s="112"/>
      <c r="AO5" s="46"/>
    </row>
    <row r="6" spans="1:42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100">
        <v>1173.3333333333333</v>
      </c>
      <c r="AB6" s="100">
        <v>1180</v>
      </c>
      <c r="AC6" s="24">
        <v>1200.365481</v>
      </c>
      <c r="AD6" s="100">
        <v>1127.2727272727273</v>
      </c>
      <c r="AE6" s="24">
        <v>1150</v>
      </c>
      <c r="AF6" s="100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115">
        <f t="shared" ref="AL6:AL9" si="0">(AK6-Y6)/Y6*100</f>
        <v>-16.457142857142866</v>
      </c>
      <c r="AM6" s="115">
        <f t="shared" ref="AM6:AM9" si="1">(AK6-AJ6)/AJ6*100</f>
        <v>-22.026666666666671</v>
      </c>
      <c r="AN6" s="112"/>
      <c r="AO6" s="46"/>
    </row>
    <row r="7" spans="1:42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100">
        <v>29500</v>
      </c>
      <c r="AC7" s="100">
        <v>30000.875412000001</v>
      </c>
      <c r="AD7" s="100">
        <v>30500.5</v>
      </c>
      <c r="AE7" s="24">
        <v>30500</v>
      </c>
      <c r="AF7" s="100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115">
        <f t="shared" si="0"/>
        <v>3.3333333333333335</v>
      </c>
      <c r="AM7" s="115">
        <f t="shared" si="1"/>
        <v>0</v>
      </c>
      <c r="AN7" s="112"/>
      <c r="AO7" s="46"/>
    </row>
    <row r="8" spans="1:42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100">
        <v>80.526315789473699</v>
      </c>
      <c r="AB8" s="100">
        <v>79.349999999999994</v>
      </c>
      <c r="AC8" s="12">
        <v>80.231545999999994</v>
      </c>
      <c r="AD8" s="100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115">
        <f t="shared" si="0"/>
        <v>-3.5294117647058747</v>
      </c>
      <c r="AM8" s="115">
        <f t="shared" si="1"/>
        <v>20.588235294117656</v>
      </c>
    </row>
    <row r="9" spans="1:42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100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115">
        <f t="shared" si="0"/>
        <v>-9.0909090909090917</v>
      </c>
      <c r="AM9" s="115">
        <f t="shared" si="1"/>
        <v>0</v>
      </c>
    </row>
    <row r="10" spans="1:42" x14ac:dyDescent="0.25">
      <c r="AN10" s="112"/>
      <c r="AO10" s="113"/>
      <c r="AP10" s="112"/>
    </row>
    <row r="11" spans="1:42" x14ac:dyDescent="0.25">
      <c r="AN11" s="112"/>
      <c r="AO11" s="113"/>
      <c r="AP11" s="112"/>
    </row>
    <row r="12" spans="1:42" x14ac:dyDescent="0.25">
      <c r="AN12" s="112"/>
      <c r="AO12" s="113"/>
      <c r="AP12" s="112"/>
    </row>
    <row r="19" spans="29:29" x14ac:dyDescent="0.25">
      <c r="AC19" s="9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L3:AM9"/>
  <sheetViews>
    <sheetView workbookViewId="0">
      <selection activeCell="AL9" sqref="AL9"/>
    </sheetView>
  </sheetViews>
  <sheetFormatPr defaultRowHeight="15" x14ac:dyDescent="0.25"/>
  <cols>
    <col min="38" max="38" width="21.7109375" customWidth="1"/>
    <col min="39" max="39" width="23.85546875" customWidth="1"/>
  </cols>
  <sheetData>
    <row r="3" spans="38:39" x14ac:dyDescent="0.25">
      <c r="AL3" s="114" t="s">
        <v>43</v>
      </c>
      <c r="AM3" s="114" t="s">
        <v>44</v>
      </c>
    </row>
    <row r="4" spans="38:39" x14ac:dyDescent="0.25">
      <c r="AL4" s="114" t="s">
        <v>45</v>
      </c>
      <c r="AM4" s="114" t="s">
        <v>46</v>
      </c>
    </row>
    <row r="5" spans="38:39" x14ac:dyDescent="0.25">
      <c r="AL5" s="115" t="e">
        <f>(AK5-Y5)/Y5*100</f>
        <v>#DIV/0!</v>
      </c>
      <c r="AM5" s="115" t="e">
        <f>(AK5-AJ5)/AJ5*100</f>
        <v>#DIV/0!</v>
      </c>
    </row>
    <row r="6" spans="38:39" x14ac:dyDescent="0.25">
      <c r="AL6" s="115" t="e">
        <f t="shared" ref="AL6:AL9" si="0">(AK6-Y6)/Y6*100</f>
        <v>#DIV/0!</v>
      </c>
      <c r="AM6" s="115" t="e">
        <f t="shared" ref="AM6:AM9" si="1">(AK6-AJ6)/AJ6*100</f>
        <v>#DIV/0!</v>
      </c>
    </row>
    <row r="7" spans="38:39" x14ac:dyDescent="0.25">
      <c r="AL7" s="115" t="e">
        <f t="shared" si="0"/>
        <v>#DIV/0!</v>
      </c>
      <c r="AM7" s="115" t="e">
        <f t="shared" si="1"/>
        <v>#DIV/0!</v>
      </c>
    </row>
    <row r="8" spans="38:39" x14ac:dyDescent="0.25">
      <c r="AL8" s="115" t="e">
        <f t="shared" si="0"/>
        <v>#DIV/0!</v>
      </c>
      <c r="AM8" s="115" t="e">
        <f t="shared" si="1"/>
        <v>#DIV/0!</v>
      </c>
    </row>
    <row r="9" spans="38:39" x14ac:dyDescent="0.25">
      <c r="AL9" s="115" t="e">
        <f t="shared" si="0"/>
        <v>#DIV/0!</v>
      </c>
      <c r="AM9" s="115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2019-01-14T09:48:50Z</dcterms:modified>
</cp:coreProperties>
</file>