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2C40CAE7-099A-4BF1-951B-311A99186196}" xr6:coauthVersionLast="45" xr6:coauthVersionMax="45" xr10:uidLastSave="{00000000-0000-0000-0000-000000000000}"/>
  <bookViews>
    <workbookView xWindow="-120" yWindow="-120" windowWidth="20730" windowHeight="11160" tabRatio="934" firstSheet="19" activeTab="29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  <sheet name="Sheet1" sheetId="39" r:id="rId38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Y7" i="3" l="1"/>
  <c r="AX7" i="3"/>
  <c r="AY6" i="3"/>
  <c r="AX6" i="3"/>
  <c r="AY5" i="3"/>
  <c r="AX5" i="3"/>
  <c r="AY4" i="3"/>
  <c r="AX4" i="3"/>
  <c r="AY3" i="3"/>
  <c r="AX3" i="3"/>
  <c r="AY7" i="2"/>
  <c r="AX7" i="2"/>
  <c r="AY6" i="2"/>
  <c r="AX6" i="2"/>
  <c r="AY5" i="2"/>
  <c r="AX5" i="2"/>
  <c r="AY4" i="2"/>
  <c r="AX4" i="2"/>
  <c r="AY3" i="2"/>
  <c r="AX3" i="2"/>
  <c r="AY7" i="4"/>
  <c r="AX7" i="4"/>
  <c r="AY6" i="4"/>
  <c r="AX6" i="4"/>
  <c r="AY5" i="4"/>
  <c r="AX5" i="4"/>
  <c r="AY4" i="4"/>
  <c r="AX4" i="4"/>
  <c r="AY3" i="4"/>
  <c r="AX3" i="4"/>
  <c r="AY7" i="5"/>
  <c r="AX7" i="5"/>
  <c r="AY6" i="5"/>
  <c r="AX6" i="5"/>
  <c r="AY5" i="5"/>
  <c r="AX5" i="5"/>
  <c r="AY4" i="5"/>
  <c r="AX4" i="5"/>
  <c r="AY3" i="5"/>
  <c r="AX3" i="5"/>
  <c r="AY7" i="6"/>
  <c r="AX7" i="6"/>
  <c r="AY6" i="6"/>
  <c r="AX6" i="6"/>
  <c r="AY5" i="6"/>
  <c r="AX5" i="6"/>
  <c r="AY4" i="6"/>
  <c r="AX4" i="6"/>
  <c r="AY3" i="6"/>
  <c r="AX3" i="6"/>
  <c r="AY7" i="7"/>
  <c r="AX7" i="7"/>
  <c r="AY6" i="7"/>
  <c r="AX6" i="7"/>
  <c r="AY5" i="7"/>
  <c r="AX5" i="7"/>
  <c r="AY4" i="7"/>
  <c r="AX4" i="7"/>
  <c r="AY3" i="7"/>
  <c r="AX3" i="7"/>
  <c r="AY7" i="33"/>
  <c r="AX7" i="33"/>
  <c r="AY6" i="33"/>
  <c r="AX6" i="33"/>
  <c r="AY5" i="33"/>
  <c r="AX5" i="33"/>
  <c r="AY4" i="33"/>
  <c r="AX4" i="33"/>
  <c r="AY3" i="33"/>
  <c r="AX3" i="33"/>
  <c r="AY7" i="8"/>
  <c r="AX7" i="8"/>
  <c r="AY6" i="8"/>
  <c r="AX6" i="8"/>
  <c r="AY5" i="8"/>
  <c r="AX5" i="8"/>
  <c r="AY4" i="8"/>
  <c r="AX4" i="8"/>
  <c r="AY3" i="8"/>
  <c r="AX3" i="8"/>
  <c r="AY7" i="9"/>
  <c r="AX7" i="9"/>
  <c r="AY6" i="9"/>
  <c r="AX6" i="9"/>
  <c r="AY5" i="9"/>
  <c r="AX5" i="9"/>
  <c r="AY4" i="9"/>
  <c r="AX4" i="9"/>
  <c r="AY3" i="9"/>
  <c r="AX3" i="9"/>
  <c r="AY7" i="10"/>
  <c r="AX7" i="10"/>
  <c r="AY6" i="10"/>
  <c r="AX6" i="10"/>
  <c r="AY5" i="10"/>
  <c r="AX5" i="10"/>
  <c r="AY4" i="10"/>
  <c r="AX4" i="10"/>
  <c r="AY3" i="10"/>
  <c r="AX3" i="10"/>
  <c r="AY7" i="11"/>
  <c r="AX7" i="11"/>
  <c r="AY6" i="11"/>
  <c r="AX6" i="11"/>
  <c r="AY5" i="11"/>
  <c r="AX5" i="11"/>
  <c r="AY4" i="11"/>
  <c r="AX4" i="11"/>
  <c r="AY3" i="11"/>
  <c r="AX3" i="11"/>
  <c r="AY7" i="35"/>
  <c r="AX7" i="35"/>
  <c r="AY6" i="35"/>
  <c r="AX6" i="35"/>
  <c r="AY5" i="35"/>
  <c r="AX5" i="35"/>
  <c r="AY4" i="35"/>
  <c r="AX4" i="35"/>
  <c r="AY3" i="35"/>
  <c r="AX3" i="35"/>
  <c r="AY7" i="12"/>
  <c r="AX7" i="12"/>
  <c r="AY6" i="12"/>
  <c r="AX6" i="12"/>
  <c r="AY5" i="12"/>
  <c r="AX5" i="12"/>
  <c r="AY4" i="12"/>
  <c r="AX4" i="12"/>
  <c r="AY3" i="12"/>
  <c r="AX3" i="12"/>
  <c r="AY7" i="34"/>
  <c r="AX7" i="34"/>
  <c r="AY6" i="34"/>
  <c r="AX6" i="34"/>
  <c r="AY5" i="34"/>
  <c r="AX5" i="34"/>
  <c r="AY4" i="34"/>
  <c r="AX4" i="34"/>
  <c r="AY3" i="34"/>
  <c r="AX3" i="34"/>
  <c r="AY7" i="13"/>
  <c r="AX7" i="13"/>
  <c r="AY6" i="13"/>
  <c r="AX6" i="13"/>
  <c r="AY5" i="13"/>
  <c r="AX5" i="13"/>
  <c r="AY4" i="13"/>
  <c r="AX4" i="13"/>
  <c r="AY3" i="13"/>
  <c r="AX3" i="13"/>
  <c r="AY7" i="36"/>
  <c r="AX7" i="36"/>
  <c r="AY6" i="36"/>
  <c r="AX6" i="36"/>
  <c r="AY5" i="36"/>
  <c r="AX5" i="36"/>
  <c r="AY4" i="36"/>
  <c r="AX4" i="36"/>
  <c r="AY3" i="36"/>
  <c r="AX3" i="36"/>
  <c r="AY7" i="14"/>
  <c r="AX7" i="14"/>
  <c r="AY6" i="14"/>
  <c r="AX6" i="14"/>
  <c r="AY5" i="14"/>
  <c r="AX5" i="14"/>
  <c r="AY4" i="14"/>
  <c r="AX4" i="14"/>
  <c r="AY3" i="14"/>
  <c r="AX3" i="14"/>
  <c r="AY7" i="15"/>
  <c r="AX7" i="15"/>
  <c r="AY6" i="15"/>
  <c r="AX6" i="15"/>
  <c r="AY5" i="15"/>
  <c r="AX5" i="15"/>
  <c r="AY4" i="15"/>
  <c r="AX4" i="15"/>
  <c r="AY3" i="15"/>
  <c r="AX3" i="15"/>
  <c r="AY7" i="16"/>
  <c r="AX7" i="16"/>
  <c r="AY6" i="16"/>
  <c r="AX6" i="16"/>
  <c r="AY5" i="16"/>
  <c r="AX5" i="16"/>
  <c r="AY4" i="16"/>
  <c r="AX4" i="16"/>
  <c r="AY3" i="16"/>
  <c r="AX3" i="16"/>
  <c r="AY7" i="18"/>
  <c r="AX7" i="18"/>
  <c r="AY6" i="18"/>
  <c r="AX6" i="18"/>
  <c r="AY5" i="18"/>
  <c r="AX5" i="18"/>
  <c r="AY4" i="18"/>
  <c r="AX4" i="18"/>
  <c r="AY3" i="18"/>
  <c r="AX3" i="18"/>
  <c r="AY7" i="19"/>
  <c r="AX7" i="19"/>
  <c r="AY6" i="19"/>
  <c r="AX6" i="19"/>
  <c r="AY5" i="19"/>
  <c r="AX5" i="19"/>
  <c r="AY4" i="19"/>
  <c r="AX4" i="19"/>
  <c r="AY3" i="19"/>
  <c r="AX3" i="19"/>
  <c r="AY7" i="20"/>
  <c r="AX7" i="20"/>
  <c r="AY6" i="20"/>
  <c r="AX6" i="20"/>
  <c r="AY5" i="20"/>
  <c r="AX5" i="20"/>
  <c r="AY4" i="20"/>
  <c r="AX4" i="20"/>
  <c r="AY3" i="20"/>
  <c r="AX3" i="20"/>
  <c r="AY7" i="21"/>
  <c r="AX7" i="21"/>
  <c r="AY6" i="21"/>
  <c r="AX6" i="21"/>
  <c r="AY5" i="21"/>
  <c r="AX5" i="21"/>
  <c r="AY4" i="21"/>
  <c r="AX4" i="21"/>
  <c r="AY3" i="21"/>
  <c r="AX3" i="21"/>
  <c r="AY7" i="17"/>
  <c r="AX7" i="17"/>
  <c r="AY6" i="17"/>
  <c r="AX6" i="17"/>
  <c r="AY5" i="17"/>
  <c r="AX5" i="17"/>
  <c r="AY4" i="17"/>
  <c r="AX4" i="17"/>
  <c r="AY3" i="17"/>
  <c r="AX3" i="17"/>
  <c r="AY7" i="22"/>
  <c r="AX7" i="22"/>
  <c r="AY6" i="22"/>
  <c r="AX6" i="22"/>
  <c r="AY5" i="22"/>
  <c r="AX5" i="22"/>
  <c r="AY4" i="22"/>
  <c r="AX4" i="22"/>
  <c r="AY3" i="22"/>
  <c r="AX3" i="22"/>
  <c r="AY7" i="37"/>
  <c r="AX7" i="37"/>
  <c r="AY6" i="37"/>
  <c r="AX6" i="37"/>
  <c r="AY5" i="37"/>
  <c r="AX5" i="37"/>
  <c r="AY4" i="37"/>
  <c r="AX4" i="37"/>
  <c r="AY3" i="37"/>
  <c r="AX3" i="37"/>
  <c r="AY7" i="23"/>
  <c r="AX7" i="23"/>
  <c r="AY6" i="23"/>
  <c r="AX6" i="23"/>
  <c r="AY5" i="23"/>
  <c r="AX5" i="23"/>
  <c r="AY4" i="23"/>
  <c r="AX4" i="23"/>
  <c r="AY3" i="23"/>
  <c r="AX3" i="23"/>
  <c r="AY7" i="24"/>
  <c r="AX7" i="24"/>
  <c r="AY6" i="24"/>
  <c r="AX6" i="24"/>
  <c r="AY5" i="24"/>
  <c r="AX5" i="24"/>
  <c r="AY4" i="24"/>
  <c r="AX4" i="24"/>
  <c r="AY3" i="24"/>
  <c r="AX3" i="24"/>
  <c r="AY7" i="26"/>
  <c r="AX7" i="26"/>
  <c r="AY6" i="26"/>
  <c r="AX6" i="26"/>
  <c r="AY5" i="26"/>
  <c r="AX5" i="26"/>
  <c r="AY4" i="26"/>
  <c r="AX4" i="26"/>
  <c r="AY3" i="26"/>
  <c r="AX3" i="26"/>
  <c r="AY7" i="27"/>
  <c r="AX7" i="27"/>
  <c r="AY6" i="27"/>
  <c r="AX6" i="27"/>
  <c r="AY5" i="27"/>
  <c r="AX5" i="27"/>
  <c r="AY4" i="27"/>
  <c r="AX4" i="27"/>
  <c r="AY3" i="27"/>
  <c r="AX3" i="27"/>
  <c r="AY7" i="28"/>
  <c r="AX7" i="28"/>
  <c r="AY6" i="28"/>
  <c r="AX6" i="28"/>
  <c r="AY5" i="28"/>
  <c r="AX5" i="28"/>
  <c r="AY4" i="28"/>
  <c r="AX4" i="28"/>
  <c r="AY3" i="28"/>
  <c r="AX3" i="28"/>
  <c r="AY7" i="29"/>
  <c r="AX7" i="29"/>
  <c r="AY6" i="29"/>
  <c r="AX6" i="29"/>
  <c r="AY5" i="29"/>
  <c r="AX5" i="29"/>
  <c r="AY4" i="29"/>
  <c r="AX4" i="29"/>
  <c r="AY3" i="29"/>
  <c r="AX3" i="29"/>
  <c r="AY7" i="30"/>
  <c r="AX7" i="30"/>
  <c r="AY6" i="30"/>
  <c r="AX6" i="30"/>
  <c r="AY5" i="30"/>
  <c r="AX5" i="30"/>
  <c r="AY4" i="30"/>
  <c r="AX4" i="30"/>
  <c r="AY3" i="30"/>
  <c r="AX3" i="30"/>
  <c r="AY7" i="31"/>
  <c r="AX7" i="31"/>
  <c r="AY6" i="31"/>
  <c r="AX6" i="31"/>
  <c r="AY5" i="31"/>
  <c r="AX5" i="31"/>
  <c r="AY4" i="31"/>
  <c r="AX4" i="31"/>
  <c r="AY3" i="31"/>
  <c r="AX3" i="31"/>
  <c r="AY7" i="32"/>
  <c r="AX7" i="32"/>
  <c r="AY6" i="32"/>
  <c r="AX6" i="32"/>
  <c r="AY5" i="32"/>
  <c r="AX5" i="32"/>
  <c r="AY4" i="32"/>
  <c r="AX4" i="32"/>
  <c r="AY3" i="32"/>
  <c r="AX3" i="32"/>
  <c r="AY7" i="38"/>
  <c r="AX7" i="38"/>
  <c r="AY6" i="38"/>
  <c r="AX6" i="38"/>
  <c r="AY5" i="38"/>
  <c r="AX5" i="38"/>
  <c r="AY4" i="38"/>
  <c r="AX4" i="38"/>
  <c r="AY3" i="38"/>
  <c r="AX3" i="38"/>
  <c r="AY7" i="39"/>
  <c r="AX7" i="39"/>
  <c r="AY6" i="39"/>
  <c r="AX6" i="39"/>
  <c r="AY5" i="39"/>
  <c r="AX5" i="39"/>
  <c r="AY4" i="39"/>
  <c r="AX4" i="39"/>
  <c r="AY3" i="39"/>
  <c r="AX3" i="39"/>
  <c r="AY7" i="25"/>
  <c r="AX7" i="25"/>
  <c r="AY6" i="25"/>
  <c r="AX6" i="25"/>
  <c r="AY5" i="25"/>
  <c r="AX5" i="25"/>
  <c r="AY4" i="25"/>
  <c r="AX4" i="25"/>
  <c r="AY3" i="25"/>
  <c r="AX3" i="25"/>
  <c r="AG7" i="2" l="1"/>
  <c r="F7" i="32"/>
  <c r="E7" i="32"/>
  <c r="G7" i="32" s="1"/>
  <c r="D7" i="32"/>
</calcChain>
</file>

<file path=xl/sharedStrings.xml><?xml version="1.0" encoding="utf-8"?>
<sst xmlns="http://schemas.openxmlformats.org/spreadsheetml/2006/main" count="298" uniqueCount="8">
  <si>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</si>
  <si>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</si>
  <si>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</si>
  <si>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</si>
  <si>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</si>
  <si>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</si>
  <si>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Year on Year                       Dec. 2018 - Dec. 2019</t>
  </si>
  <si>
    <t>Month on Month      Nov. 2019 - Dec.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</si>
</sst>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u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86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43" fontId="8" fillId="0" borderId="1" xfId="6" applyFont="1" applyBorder="1" applyAlignment="1">
      <alignment horizontal="right" wrapText="1"/>
    </xf>
    <xf numFmtId="43" fontId="2" fillId="0" borderId="0" xfId="6" applyFont="1" applyAlignment="1">
      <alignment horizontal="right" wrapText="1"/>
    </xf>
    <xf numFmtId="43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43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2" fontId="0" fillId="0" borderId="0" xfId="0" applyNumberFormat="1" applyAlignment="1">
      <alignment horizontal="center"/>
    </xf>
    <xf numFmtId="0" fontId="17" fillId="3" borderId="6" xfId="0" applyFont="1" applyFill="1" applyBorder="1" applyAlignment="1">
      <alignment horizontal="center" wrapText="1"/>
    </xf>
    <xf numFmtId="0" fontId="17" fillId="3" borderId="7" xfId="0" applyFont="1" applyFill="1" applyBorder="1" applyAlignment="1">
      <alignment horizontal="center" wrapText="1"/>
    </xf>
    <xf numFmtId="0" fontId="17" fillId="3" borderId="8" xfId="0" applyFont="1" applyFill="1" applyBorder="1" applyAlignment="1">
      <alignment horizontal="center" wrapText="1"/>
    </xf>
    <xf numFmtId="0" fontId="17" fillId="3" borderId="9" xfId="0" applyFont="1" applyFill="1" applyBorder="1" applyAlignment="1">
      <alignment horizontal="center" wrapText="1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3"/>
  <sheetViews>
    <sheetView zoomScale="130" zoomScaleNormal="130" workbookViewId="0">
      <pane xSplit="1" topLeftCell="AQ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4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9.28515625" bestFit="1" customWidth="1"/>
    <col min="42" max="42" width="10.85546875" customWidth="1"/>
    <col min="43" max="49" width="9.28515625" bestFit="1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7">
        <v>225.2</v>
      </c>
      <c r="AB3" s="12">
        <v>250</v>
      </c>
      <c r="AC3" s="12">
        <v>240</v>
      </c>
      <c r="AD3" s="11">
        <v>235.54000000000002</v>
      </c>
      <c r="AE3" s="12">
        <v>235.5</v>
      </c>
      <c r="AF3" s="58">
        <v>240</v>
      </c>
      <c r="AG3" s="46">
        <v>291.230769230769</v>
      </c>
      <c r="AH3" s="46">
        <v>280</v>
      </c>
      <c r="AI3" s="46">
        <v>113.84615384615384</v>
      </c>
      <c r="AJ3" s="63">
        <v>150</v>
      </c>
      <c r="AK3" s="46">
        <v>129.28571428571399</v>
      </c>
      <c r="AL3" s="67">
        <v>121.111111111111</v>
      </c>
      <c r="AM3" s="67">
        <v>129.9</v>
      </c>
      <c r="AN3" s="67">
        <v>131.75</v>
      </c>
      <c r="AO3" s="71">
        <v>130.69999999999999</v>
      </c>
      <c r="AP3" s="67">
        <v>140.666666666666</v>
      </c>
      <c r="AQ3" s="71">
        <v>138.5</v>
      </c>
      <c r="AR3" s="71">
        <v>145.75</v>
      </c>
      <c r="AS3" s="76">
        <v>146</v>
      </c>
      <c r="AT3" s="76">
        <v>144</v>
      </c>
      <c r="AU3" s="11">
        <v>148</v>
      </c>
      <c r="AV3" s="78">
        <v>146</v>
      </c>
      <c r="AW3" s="78">
        <v>149</v>
      </c>
      <c r="AX3" s="81">
        <f>(AW3-AK3)/AK3*100</f>
        <v>15.248618784530649</v>
      </c>
      <c r="AY3" s="81">
        <f>(AW3-AV3)/AV3*100</f>
        <v>2.054794520547945</v>
      </c>
    </row>
    <row r="4" spans="1:51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7">
        <v>1576.6666666666599</v>
      </c>
      <c r="AB4" s="12">
        <v>1555.45</v>
      </c>
      <c r="AC4" s="12">
        <v>1600</v>
      </c>
      <c r="AD4" s="58">
        <v>1577.3722222222198</v>
      </c>
      <c r="AE4" s="12">
        <v>1577.3</v>
      </c>
      <c r="AF4" s="58">
        <v>1580</v>
      </c>
      <c r="AG4" s="46">
        <v>1592.8571428571399</v>
      </c>
      <c r="AH4" s="46">
        <v>1595.5</v>
      </c>
      <c r="AI4" s="46">
        <v>1507.1428571428501</v>
      </c>
      <c r="AJ4" s="37">
        <v>1000</v>
      </c>
      <c r="AK4" s="46">
        <v>1371.875</v>
      </c>
      <c r="AL4" s="67">
        <v>1289.4736842105201</v>
      </c>
      <c r="AM4" s="67">
        <v>1303.8461538461499</v>
      </c>
      <c r="AN4" s="67">
        <v>1310</v>
      </c>
      <c r="AO4" s="71">
        <v>1320</v>
      </c>
      <c r="AP4" s="67">
        <v>1350</v>
      </c>
      <c r="AQ4" s="71">
        <v>1350</v>
      </c>
      <c r="AR4" s="71">
        <v>1348</v>
      </c>
      <c r="AS4" s="76">
        <v>1350</v>
      </c>
      <c r="AT4" s="76">
        <v>1340</v>
      </c>
      <c r="AU4" s="11">
        <v>1350</v>
      </c>
      <c r="AV4" s="78">
        <v>1353</v>
      </c>
      <c r="AW4" s="78">
        <v>1400</v>
      </c>
      <c r="AX4" s="81">
        <f t="shared" ref="AX4:AX7" si="0">(AW4-AK4)/AK4*100</f>
        <v>2.0501138952164011</v>
      </c>
      <c r="AY4" s="81">
        <f t="shared" ref="AY4:AY7" si="1">(AW4-AV4)/AV4*100</f>
        <v>3.4737620103473761</v>
      </c>
    </row>
    <row r="5" spans="1:51" ht="15" customHeight="1" x14ac:dyDescent="0.25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58">
        <v>33800</v>
      </c>
      <c r="AE5" s="12">
        <v>33500</v>
      </c>
      <c r="AF5" s="12">
        <v>33500</v>
      </c>
      <c r="AG5" s="12">
        <v>33500</v>
      </c>
      <c r="AH5" s="46">
        <v>33750</v>
      </c>
      <c r="AI5" s="44">
        <v>33650</v>
      </c>
      <c r="AJ5" s="44">
        <v>33800</v>
      </c>
      <c r="AK5" s="44">
        <v>33800</v>
      </c>
      <c r="AL5" s="64">
        <v>32152.651000000002</v>
      </c>
      <c r="AM5" s="67">
        <v>33519.699999999997</v>
      </c>
      <c r="AN5" s="67">
        <v>33536.175499999998</v>
      </c>
      <c r="AO5" s="73">
        <v>33539</v>
      </c>
      <c r="AP5">
        <v>33181.4</v>
      </c>
      <c r="AQ5" s="73">
        <v>33200</v>
      </c>
      <c r="AR5" s="73">
        <v>33250</v>
      </c>
      <c r="AS5" s="77">
        <v>33320</v>
      </c>
      <c r="AT5" s="77">
        <v>33350</v>
      </c>
      <c r="AU5" s="11">
        <v>33390</v>
      </c>
      <c r="AV5" s="77">
        <v>33400</v>
      </c>
      <c r="AW5" s="77">
        <v>33500</v>
      </c>
      <c r="AX5" s="81">
        <f t="shared" si="0"/>
        <v>-0.8875739644970414</v>
      </c>
      <c r="AY5" s="81">
        <f t="shared" si="1"/>
        <v>0.29940119760479045</v>
      </c>
    </row>
    <row r="6" spans="1:51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7">
        <v>150.166666666667</v>
      </c>
      <c r="AB6" s="12">
        <v>145.25</v>
      </c>
      <c r="AC6" s="12">
        <v>140</v>
      </c>
      <c r="AD6" s="58">
        <v>145.138888888889</v>
      </c>
      <c r="AE6" s="12">
        <v>146</v>
      </c>
      <c r="AF6" s="58">
        <v>140</v>
      </c>
      <c r="AG6" s="46">
        <v>145</v>
      </c>
      <c r="AH6" s="46">
        <v>150</v>
      </c>
      <c r="AI6" s="46">
        <v>125.38461538461539</v>
      </c>
      <c r="AJ6" s="44">
        <v>145</v>
      </c>
      <c r="AK6" s="46">
        <v>141.875</v>
      </c>
      <c r="AL6" s="67">
        <v>136.5</v>
      </c>
      <c r="AM6" s="67">
        <v>134.55000000000001</v>
      </c>
      <c r="AN6" s="67">
        <v>140</v>
      </c>
      <c r="AO6" s="73">
        <v>135</v>
      </c>
      <c r="AP6" s="67">
        <v>133.333333333333</v>
      </c>
      <c r="AQ6" s="73">
        <v>135</v>
      </c>
      <c r="AR6" s="73">
        <v>135</v>
      </c>
      <c r="AS6" s="77">
        <v>138</v>
      </c>
      <c r="AT6" s="77">
        <v>136</v>
      </c>
      <c r="AU6" s="70">
        <v>136</v>
      </c>
      <c r="AV6" s="77">
        <v>137</v>
      </c>
      <c r="AW6" s="77">
        <v>138</v>
      </c>
      <c r="AX6" s="81">
        <f t="shared" si="0"/>
        <v>-2.7312775330396475</v>
      </c>
      <c r="AY6" s="81">
        <f t="shared" si="1"/>
        <v>0.72992700729927007</v>
      </c>
    </row>
    <row r="7" spans="1:51" ht="14.25" customHeight="1" x14ac:dyDescent="0.25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58">
        <v>336.66666666666669</v>
      </c>
      <c r="AE7" s="12">
        <v>340</v>
      </c>
      <c r="AF7" s="60">
        <v>340</v>
      </c>
      <c r="AG7" s="11">
        <v>338.8</v>
      </c>
      <c r="AH7" s="44">
        <v>335</v>
      </c>
      <c r="AI7" s="44">
        <v>350</v>
      </c>
      <c r="AJ7" s="44">
        <v>350</v>
      </c>
      <c r="AK7" s="44">
        <v>350</v>
      </c>
      <c r="AL7" s="68">
        <v>325.55</v>
      </c>
      <c r="AM7" s="67">
        <v>340.33</v>
      </c>
      <c r="AN7" s="67">
        <v>332.94</v>
      </c>
      <c r="AO7" s="73">
        <v>335</v>
      </c>
      <c r="AP7">
        <v>333.41273103340666</v>
      </c>
      <c r="AQ7" s="73">
        <v>255</v>
      </c>
      <c r="AR7" s="73">
        <v>280</v>
      </c>
      <c r="AS7" s="77">
        <v>270</v>
      </c>
      <c r="AT7" s="77">
        <v>275</v>
      </c>
      <c r="AU7" s="70">
        <v>275</v>
      </c>
      <c r="AV7" s="77">
        <v>278</v>
      </c>
      <c r="AW7" s="77">
        <v>280</v>
      </c>
      <c r="AX7" s="81">
        <f t="shared" si="0"/>
        <v>-20</v>
      </c>
      <c r="AY7" s="81">
        <f t="shared" si="1"/>
        <v>0.71942446043165476</v>
      </c>
    </row>
    <row r="11" spans="1:51" x14ac:dyDescent="0.25">
      <c r="A11" s="27"/>
      <c r="B11" s="28"/>
      <c r="F11" s="27"/>
      <c r="G11" s="28"/>
    </row>
    <row r="12" spans="1:51" x14ac:dyDescent="0.25">
      <c r="A12" s="27"/>
      <c r="B12" s="28"/>
      <c r="F12" s="27"/>
      <c r="G12" s="28"/>
    </row>
    <row r="13" spans="1:51" x14ac:dyDescent="0.25">
      <c r="A13" s="27"/>
      <c r="B13" s="28"/>
      <c r="F13" s="27"/>
      <c r="G13" s="28"/>
    </row>
  </sheetData>
  <mergeCells count="2">
    <mergeCell ref="AX1:AX2"/>
    <mergeCell ref="AY1:AY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Y17"/>
  <sheetViews>
    <sheetView zoomScale="120" zoomScaleNormal="120" workbookViewId="0">
      <pane xSplit="1" topLeftCell="AQ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7">
        <v>275</v>
      </c>
      <c r="AB3" s="7">
        <v>270</v>
      </c>
      <c r="AC3" s="24">
        <v>280</v>
      </c>
      <c r="AD3" s="24">
        <v>282.14285714285722</v>
      </c>
      <c r="AE3" s="7">
        <v>282.2</v>
      </c>
      <c r="AF3" s="24">
        <v>285</v>
      </c>
      <c r="AG3" s="46">
        <v>315</v>
      </c>
      <c r="AH3" s="46">
        <v>300</v>
      </c>
      <c r="AI3" s="46">
        <v>335.71428571428572</v>
      </c>
      <c r="AJ3" s="37">
        <v>320</v>
      </c>
      <c r="AK3" s="46">
        <v>323.07692307692298</v>
      </c>
      <c r="AL3" s="67">
        <v>307.69230769230802</v>
      </c>
      <c r="AM3" s="67">
        <v>283.33</v>
      </c>
      <c r="AN3" s="69">
        <v>280</v>
      </c>
      <c r="AO3" s="74">
        <v>284</v>
      </c>
      <c r="AP3" s="67">
        <v>305</v>
      </c>
      <c r="AQ3" s="71">
        <v>300</v>
      </c>
      <c r="AR3" s="71">
        <v>310</v>
      </c>
      <c r="AS3" s="76">
        <v>320</v>
      </c>
      <c r="AT3" s="76">
        <v>305</v>
      </c>
      <c r="AU3" s="76">
        <v>310</v>
      </c>
      <c r="AV3" s="76">
        <v>304</v>
      </c>
      <c r="AW3" s="76">
        <v>310</v>
      </c>
      <c r="AX3" s="81">
        <f>(AW3-AK3)/AK3*100</f>
        <v>-4.047619047619019</v>
      </c>
      <c r="AY3" s="81">
        <f>(AW3-AV3)/AV3*100</f>
        <v>1.9736842105263157</v>
      </c>
    </row>
    <row r="4" spans="1:51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7">
        <v>1261.1111111111099</v>
      </c>
      <c r="AB4" s="7">
        <v>1245</v>
      </c>
      <c r="AC4" s="24">
        <v>1265</v>
      </c>
      <c r="AD4" s="24">
        <v>1269.6527777777774</v>
      </c>
      <c r="AE4" s="7">
        <v>1270</v>
      </c>
      <c r="AF4" s="24">
        <v>1290</v>
      </c>
      <c r="AG4" s="46">
        <v>1400</v>
      </c>
      <c r="AH4" s="46">
        <v>1400</v>
      </c>
      <c r="AI4" s="46">
        <v>1315.7894736842106</v>
      </c>
      <c r="AJ4" s="37">
        <v>1350</v>
      </c>
      <c r="AK4" s="46">
        <v>1420</v>
      </c>
      <c r="AL4" s="67">
        <v>1386.6666666666699</v>
      </c>
      <c r="AM4" s="67">
        <v>1397.2222222222199</v>
      </c>
      <c r="AN4" s="69">
        <v>1368.75</v>
      </c>
      <c r="AO4" s="74">
        <v>1370</v>
      </c>
      <c r="AP4" s="67">
        <v>1368.4210526315801</v>
      </c>
      <c r="AQ4" s="71">
        <v>1350</v>
      </c>
      <c r="AR4" s="71">
        <v>1365</v>
      </c>
      <c r="AS4" s="76">
        <v>1360</v>
      </c>
      <c r="AT4" s="76">
        <v>1370</v>
      </c>
      <c r="AU4" s="76">
        <v>1374</v>
      </c>
      <c r="AV4" s="76">
        <v>1375</v>
      </c>
      <c r="AW4" s="76">
        <v>1380</v>
      </c>
      <c r="AX4" s="81">
        <f t="shared" ref="AX4:AX7" si="0">(AW4-AK4)/AK4*100</f>
        <v>-2.8169014084507045</v>
      </c>
      <c r="AY4" s="81">
        <f t="shared" ref="AY4:AY7" si="1">(AW4-AV4)/AV4*100</f>
        <v>0.36363636363636365</v>
      </c>
    </row>
    <row r="5" spans="1:51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7">
        <v>31600</v>
      </c>
      <c r="AB5" s="7">
        <v>30092.5</v>
      </c>
      <c r="AC5" s="7">
        <v>31000</v>
      </c>
      <c r="AD5" s="24">
        <v>31900.125</v>
      </c>
      <c r="AE5" s="7">
        <v>31900</v>
      </c>
      <c r="AF5" s="24">
        <v>31900</v>
      </c>
      <c r="AG5" s="46">
        <v>32650</v>
      </c>
      <c r="AH5" s="46">
        <v>32700</v>
      </c>
      <c r="AI5" s="46">
        <v>36425</v>
      </c>
      <c r="AJ5" s="37">
        <v>36500</v>
      </c>
      <c r="AK5" s="46">
        <v>32500</v>
      </c>
      <c r="AL5" s="67">
        <v>31100.95</v>
      </c>
      <c r="AM5" s="67">
        <v>32525</v>
      </c>
      <c r="AN5" s="69">
        <v>32283.333333333299</v>
      </c>
      <c r="AO5" s="74">
        <v>32290</v>
      </c>
      <c r="AP5" s="67">
        <v>31333.333333333332</v>
      </c>
      <c r="AQ5" s="71">
        <v>31400</v>
      </c>
      <c r="AR5" s="71">
        <v>31600</v>
      </c>
      <c r="AS5" s="76">
        <v>31640</v>
      </c>
      <c r="AT5" s="76">
        <v>31650</v>
      </c>
      <c r="AU5" s="76">
        <v>31668</v>
      </c>
      <c r="AV5" s="76">
        <v>31670</v>
      </c>
      <c r="AW5" s="76">
        <v>31700</v>
      </c>
      <c r="AX5" s="81">
        <f t="shared" si="0"/>
        <v>-2.4615384615384617</v>
      </c>
      <c r="AY5" s="81">
        <f t="shared" si="1"/>
        <v>9.4726870855699405E-2</v>
      </c>
    </row>
    <row r="6" spans="1:51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7">
        <v>165.78947368421052</v>
      </c>
      <c r="AB6" s="7">
        <v>125</v>
      </c>
      <c r="AC6" s="12">
        <v>130</v>
      </c>
      <c r="AD6" s="24">
        <v>135.5</v>
      </c>
      <c r="AE6" s="7">
        <v>135.69999999999999</v>
      </c>
      <c r="AF6" s="12">
        <v>140</v>
      </c>
      <c r="AG6" s="46">
        <v>146.66666666666666</v>
      </c>
      <c r="AH6" s="46">
        <v>150</v>
      </c>
      <c r="AI6" s="46">
        <v>113.15789473684211</v>
      </c>
      <c r="AJ6" s="44">
        <v>110</v>
      </c>
      <c r="AK6" s="46">
        <v>108.82352941176471</v>
      </c>
      <c r="AL6" s="67">
        <v>123.68421052631579</v>
      </c>
      <c r="AM6" s="67">
        <v>108.33333333333333</v>
      </c>
      <c r="AN6" s="69">
        <v>116.666666666667</v>
      </c>
      <c r="AO6" s="72">
        <v>120</v>
      </c>
      <c r="AP6" s="67">
        <v>115</v>
      </c>
      <c r="AQ6" s="73">
        <v>118</v>
      </c>
      <c r="AR6" s="73">
        <v>120</v>
      </c>
      <c r="AS6" s="77">
        <v>120</v>
      </c>
      <c r="AT6" s="77">
        <v>130</v>
      </c>
      <c r="AU6" s="77">
        <v>135</v>
      </c>
      <c r="AV6" s="77">
        <v>133</v>
      </c>
      <c r="AW6" s="77">
        <v>139</v>
      </c>
      <c r="AX6" s="81">
        <f t="shared" si="0"/>
        <v>27.729729729729723</v>
      </c>
      <c r="AY6" s="81">
        <f t="shared" si="1"/>
        <v>4.5112781954887211</v>
      </c>
    </row>
    <row r="7" spans="1:51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7">
        <v>1183.3333333333301</v>
      </c>
      <c r="AB7" s="7">
        <v>1050</v>
      </c>
      <c r="AC7" s="7">
        <v>1120</v>
      </c>
      <c r="AD7" s="24">
        <v>1200.8</v>
      </c>
      <c r="AE7" s="7">
        <v>1200</v>
      </c>
      <c r="AF7" s="12">
        <v>1200</v>
      </c>
      <c r="AG7" s="46">
        <v>1270.6666666666599</v>
      </c>
      <c r="AH7" s="46">
        <v>1270</v>
      </c>
      <c r="AI7" s="46">
        <v>1050</v>
      </c>
      <c r="AJ7" s="44">
        <v>1100</v>
      </c>
      <c r="AK7" s="46">
        <v>970</v>
      </c>
      <c r="AL7" s="67">
        <v>985.71428571428999</v>
      </c>
      <c r="AM7" s="67">
        <v>960</v>
      </c>
      <c r="AN7" s="69">
        <v>935.71428571428601</v>
      </c>
      <c r="AO7" s="72">
        <v>938</v>
      </c>
      <c r="AP7" s="67">
        <v>960</v>
      </c>
      <c r="AQ7" s="73">
        <v>960</v>
      </c>
      <c r="AR7" s="73">
        <v>945</v>
      </c>
      <c r="AS7" s="77">
        <v>947</v>
      </c>
      <c r="AT7" s="77">
        <v>945</v>
      </c>
      <c r="AU7" s="77">
        <v>946</v>
      </c>
      <c r="AV7" s="77">
        <v>947</v>
      </c>
      <c r="AW7" s="77">
        <v>950</v>
      </c>
      <c r="AX7" s="81">
        <f t="shared" si="0"/>
        <v>-2.0618556701030926</v>
      </c>
      <c r="AY7" s="81">
        <f t="shared" si="1"/>
        <v>0.31678986272439286</v>
      </c>
    </row>
    <row r="9" spans="1:51" x14ac:dyDescent="0.25">
      <c r="AF9" s="7"/>
    </row>
    <row r="10" spans="1:51" x14ac:dyDescent="0.25">
      <c r="AF10" s="7"/>
    </row>
    <row r="11" spans="1:51" x14ac:dyDescent="0.25">
      <c r="B11" s="7">
        <v>24300</v>
      </c>
      <c r="AF11" s="7"/>
    </row>
    <row r="12" spans="1:51" x14ac:dyDescent="0.25">
      <c r="B12" s="7">
        <v>1495</v>
      </c>
      <c r="AF12" s="7"/>
    </row>
    <row r="13" spans="1:51" x14ac:dyDescent="0.25">
      <c r="B13" s="7">
        <v>425</v>
      </c>
      <c r="AF13" s="7"/>
    </row>
    <row r="14" spans="1:51" x14ac:dyDescent="0.25">
      <c r="B14" s="7">
        <v>112.5</v>
      </c>
    </row>
    <row r="15" spans="1:51" x14ac:dyDescent="0.25">
      <c r="B15" s="7">
        <v>220</v>
      </c>
    </row>
    <row r="17" spans="31:31" x14ac:dyDescent="0.25">
      <c r="AE17" s="7"/>
    </row>
  </sheetData>
  <mergeCells count="2">
    <mergeCell ref="AX1:AX2"/>
    <mergeCell ref="AY1:AY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Y13"/>
  <sheetViews>
    <sheetView zoomScale="120" zoomScaleNormal="120" workbookViewId="0">
      <pane xSplit="1" topLeftCell="AQ1" activePane="topRight" state="frozen"/>
      <selection activeCell="AY12" sqref="AY12"/>
      <selection pane="topRight" activeCell="AY12" sqref="AY12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40" max="40" width="9.140625" customWidth="1"/>
    <col min="50" max="50" width="19.42578125" customWidth="1"/>
    <col min="51" max="51" width="19.7109375" customWidth="1"/>
  </cols>
  <sheetData>
    <row r="1" spans="1:51" ht="15" customHeight="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7">
        <v>133.63636363636363</v>
      </c>
      <c r="AB3" s="7">
        <v>125</v>
      </c>
      <c r="AC3" s="7">
        <v>130</v>
      </c>
      <c r="AD3" s="7">
        <v>136.797979798</v>
      </c>
      <c r="AE3" s="11">
        <v>137</v>
      </c>
      <c r="AF3" s="13">
        <v>140</v>
      </c>
      <c r="AG3" s="46">
        <v>150.833333333333</v>
      </c>
      <c r="AH3" s="46">
        <v>155</v>
      </c>
      <c r="AI3" s="46">
        <v>146.25</v>
      </c>
      <c r="AJ3" s="37">
        <v>148</v>
      </c>
      <c r="AK3" s="46">
        <v>145</v>
      </c>
      <c r="AL3" s="67">
        <v>133.636363636364</v>
      </c>
      <c r="AM3" s="67">
        <v>140</v>
      </c>
      <c r="AN3" s="69">
        <v>157.5</v>
      </c>
      <c r="AO3" s="74">
        <v>150</v>
      </c>
      <c r="AP3" s="67">
        <v>152</v>
      </c>
      <c r="AQ3" s="71">
        <v>151</v>
      </c>
      <c r="AR3" s="71">
        <v>153</v>
      </c>
      <c r="AS3" s="76">
        <v>155</v>
      </c>
      <c r="AT3" s="76">
        <v>158</v>
      </c>
      <c r="AU3" s="76">
        <v>159</v>
      </c>
      <c r="AV3" s="76">
        <v>160</v>
      </c>
      <c r="AW3" s="76">
        <v>164</v>
      </c>
      <c r="AX3" s="81">
        <f>(AW3-AK3)/AK3*100</f>
        <v>13.103448275862069</v>
      </c>
      <c r="AY3" s="81">
        <f>(AW3-AV3)/AV3*100</f>
        <v>2.5</v>
      </c>
    </row>
    <row r="4" spans="1:51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7">
        <v>1250</v>
      </c>
      <c r="AB4" s="7">
        <v>1200</v>
      </c>
      <c r="AC4" s="7">
        <v>1250</v>
      </c>
      <c r="AD4" s="7">
        <v>1264.5833333333326</v>
      </c>
      <c r="AE4" s="11">
        <v>1265</v>
      </c>
      <c r="AF4" s="13">
        <v>1260</v>
      </c>
      <c r="AG4" s="46">
        <v>1293.0769230769199</v>
      </c>
      <c r="AH4" s="46">
        <v>1298</v>
      </c>
      <c r="AI4" s="46">
        <v>1220.8333333333301</v>
      </c>
      <c r="AJ4" s="37">
        <v>1300</v>
      </c>
      <c r="AK4" s="46">
        <v>1318.1818181818182</v>
      </c>
      <c r="AL4" s="67">
        <v>1250</v>
      </c>
      <c r="AM4" s="67">
        <v>1250</v>
      </c>
      <c r="AN4" s="69">
        <v>1200.4000000000001</v>
      </c>
      <c r="AO4" s="74">
        <v>1210</v>
      </c>
      <c r="AP4" s="67">
        <v>1222.72727272727</v>
      </c>
      <c r="AQ4" s="71">
        <v>1215</v>
      </c>
      <c r="AR4" s="71">
        <v>1220</v>
      </c>
      <c r="AS4" s="76">
        <v>1225</v>
      </c>
      <c r="AT4" s="76">
        <v>1228</v>
      </c>
      <c r="AU4" s="76">
        <v>1230</v>
      </c>
      <c r="AV4" s="76">
        <v>1230</v>
      </c>
      <c r="AW4" s="76">
        <v>1237</v>
      </c>
      <c r="AX4" s="81">
        <f t="shared" ref="AX4:AX7" si="0">(AW4-AK4)/AK4*100</f>
        <v>-6.1586206896551765</v>
      </c>
      <c r="AY4" s="81">
        <f t="shared" ref="AY4:AY7" si="1">(AW4-AV4)/AV4*100</f>
        <v>0.56910569105691056</v>
      </c>
    </row>
    <row r="5" spans="1:51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7">
        <v>35000</v>
      </c>
      <c r="AB5" s="7">
        <v>33000</v>
      </c>
      <c r="AC5" s="7">
        <v>33500</v>
      </c>
      <c r="AD5" s="7">
        <v>32500</v>
      </c>
      <c r="AE5" s="11">
        <v>32700</v>
      </c>
      <c r="AF5" s="13">
        <v>32750</v>
      </c>
      <c r="AG5" s="46">
        <v>35000</v>
      </c>
      <c r="AH5" s="46">
        <v>35000</v>
      </c>
      <c r="AI5" s="46">
        <v>35000</v>
      </c>
      <c r="AJ5" s="37">
        <v>35500</v>
      </c>
      <c r="AK5" s="37">
        <v>35500</v>
      </c>
      <c r="AL5" s="37">
        <v>32200.15</v>
      </c>
      <c r="AM5" s="67">
        <v>32206.268749999999</v>
      </c>
      <c r="AN5" s="71">
        <v>32000</v>
      </c>
      <c r="AO5" s="71">
        <v>32000</v>
      </c>
      <c r="AP5" s="71">
        <v>32000</v>
      </c>
      <c r="AQ5" s="71">
        <v>32000</v>
      </c>
      <c r="AR5" s="71">
        <v>32400</v>
      </c>
      <c r="AS5" s="76">
        <v>32300</v>
      </c>
      <c r="AT5" s="76">
        <v>32360</v>
      </c>
      <c r="AU5" s="76">
        <v>32367</v>
      </c>
      <c r="AV5" s="76">
        <v>32678</v>
      </c>
      <c r="AW5" s="76">
        <v>32750</v>
      </c>
      <c r="AX5" s="81">
        <f t="shared" si="0"/>
        <v>-7.7464788732394361</v>
      </c>
      <c r="AY5" s="81">
        <f t="shared" si="1"/>
        <v>0.22033172164759163</v>
      </c>
    </row>
    <row r="6" spans="1:51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7">
        <v>78.333333333333329</v>
      </c>
      <c r="AB6" s="7">
        <v>75</v>
      </c>
      <c r="AC6" s="7">
        <v>80</v>
      </c>
      <c r="AD6" s="7">
        <v>81.875</v>
      </c>
      <c r="AE6" s="11">
        <v>85</v>
      </c>
      <c r="AF6" s="12">
        <v>80</v>
      </c>
      <c r="AG6" s="46">
        <v>93.076923076923094</v>
      </c>
      <c r="AH6" s="46">
        <v>95</v>
      </c>
      <c r="AI6" s="46">
        <v>107.27272727272727</v>
      </c>
      <c r="AJ6" s="44">
        <v>105</v>
      </c>
      <c r="AK6" s="46">
        <v>84.166666666666671</v>
      </c>
      <c r="AL6" s="67">
        <v>75</v>
      </c>
      <c r="AM6" s="67">
        <v>74.615384615384613</v>
      </c>
      <c r="AN6" s="69">
        <v>73.5</v>
      </c>
      <c r="AO6" s="73">
        <v>75</v>
      </c>
      <c r="AP6" s="67">
        <v>70</v>
      </c>
      <c r="AQ6" s="73">
        <v>75</v>
      </c>
      <c r="AR6" s="73">
        <v>72</v>
      </c>
      <c r="AS6" s="77">
        <v>74</v>
      </c>
      <c r="AT6" s="77">
        <v>76</v>
      </c>
      <c r="AU6" s="77">
        <v>79</v>
      </c>
      <c r="AV6" s="77">
        <v>80</v>
      </c>
      <c r="AW6" s="77">
        <v>86</v>
      </c>
      <c r="AX6" s="81">
        <f t="shared" si="0"/>
        <v>2.1782178217821726</v>
      </c>
      <c r="AY6" s="81">
        <f t="shared" si="1"/>
        <v>7.5</v>
      </c>
    </row>
    <row r="7" spans="1:51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7">
        <v>1521.6666666666699</v>
      </c>
      <c r="AB7" s="7">
        <v>1520</v>
      </c>
      <c r="AC7" s="7">
        <v>1500</v>
      </c>
      <c r="AD7" s="7">
        <v>1548.22330952381</v>
      </c>
      <c r="AE7" s="11">
        <v>1549</v>
      </c>
      <c r="AF7" s="12">
        <v>1545</v>
      </c>
      <c r="AG7" s="46">
        <v>1550</v>
      </c>
      <c r="AH7" s="46">
        <v>1555</v>
      </c>
      <c r="AI7" s="46">
        <v>1558.3333333333301</v>
      </c>
      <c r="AJ7" s="44">
        <v>1560</v>
      </c>
      <c r="AK7" s="46">
        <v>1485.7142857142801</v>
      </c>
      <c r="AL7" s="67">
        <v>1421.42857142857</v>
      </c>
      <c r="AM7" s="67">
        <v>1466.66</v>
      </c>
      <c r="AN7" s="69">
        <v>1501.42857142857</v>
      </c>
      <c r="AO7" s="73">
        <v>1500</v>
      </c>
      <c r="AP7" s="67">
        <v>1780.87</v>
      </c>
      <c r="AQ7" s="73">
        <v>1800</v>
      </c>
      <c r="AR7" s="73">
        <v>1790</v>
      </c>
      <c r="AS7" s="77">
        <v>1800</v>
      </c>
      <c r="AT7" s="77">
        <v>1800</v>
      </c>
      <c r="AU7" s="77">
        <v>1850</v>
      </c>
      <c r="AV7" s="77">
        <v>1850</v>
      </c>
      <c r="AW7" s="77">
        <v>1890</v>
      </c>
      <c r="AX7" s="81">
        <f t="shared" si="0"/>
        <v>27.211538461538943</v>
      </c>
      <c r="AY7" s="81">
        <f t="shared" si="1"/>
        <v>2.1621621621621623</v>
      </c>
    </row>
    <row r="9" spans="1:51" ht="15" customHeight="1" x14ac:dyDescent="0.25">
      <c r="AD9" s="7"/>
    </row>
    <row r="10" spans="1:51" ht="15" customHeight="1" x14ac:dyDescent="0.25">
      <c r="AD10" s="7"/>
      <c r="AE10" s="54"/>
    </row>
    <row r="11" spans="1:51" ht="15" customHeight="1" x14ac:dyDescent="0.25">
      <c r="AD11" s="53"/>
      <c r="AE11" s="54"/>
    </row>
    <row r="12" spans="1:51" ht="15" customHeight="1" x14ac:dyDescent="0.25">
      <c r="AD12" s="7"/>
      <c r="AE12" s="54"/>
    </row>
    <row r="13" spans="1:51" ht="15" customHeight="1" x14ac:dyDescent="0.25">
      <c r="AD13" s="7"/>
      <c r="AE13" s="54"/>
    </row>
  </sheetData>
  <mergeCells count="2">
    <mergeCell ref="AX1:AX2"/>
    <mergeCell ref="AY1:AY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Y7"/>
  <sheetViews>
    <sheetView zoomScale="120" zoomScaleNormal="120" workbookViewId="0">
      <pane xSplit="1" topLeftCell="AP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2" customWidth="1"/>
    <col min="31" max="31" width="12.85546875" customWidth="1"/>
    <col min="40" max="40" width="9.85546875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7">
        <v>185</v>
      </c>
      <c r="AB3" s="7">
        <v>180</v>
      </c>
      <c r="AC3" s="53">
        <v>190</v>
      </c>
      <c r="AD3" s="7">
        <v>198.75</v>
      </c>
      <c r="AE3" s="55">
        <v>200</v>
      </c>
      <c r="AF3" s="55">
        <v>200</v>
      </c>
      <c r="AG3" s="46">
        <v>230</v>
      </c>
      <c r="AH3" s="46">
        <v>240</v>
      </c>
      <c r="AI3" s="46">
        <v>244</v>
      </c>
      <c r="AJ3" s="37">
        <v>245</v>
      </c>
      <c r="AK3" s="46">
        <v>230</v>
      </c>
      <c r="AL3" s="67">
        <v>194</v>
      </c>
      <c r="AM3" s="67">
        <v>184</v>
      </c>
      <c r="AN3" s="67">
        <v>180</v>
      </c>
      <c r="AO3" s="71">
        <v>182</v>
      </c>
      <c r="AP3" s="67">
        <v>175</v>
      </c>
      <c r="AQ3" s="71">
        <v>179</v>
      </c>
      <c r="AR3" s="71">
        <v>180</v>
      </c>
      <c r="AS3" s="76">
        <v>185</v>
      </c>
      <c r="AT3" s="76">
        <v>183</v>
      </c>
      <c r="AU3" s="76">
        <v>185</v>
      </c>
      <c r="AV3" s="76">
        <v>187</v>
      </c>
      <c r="AW3" s="76">
        <v>190</v>
      </c>
      <c r="AX3" s="81">
        <f>(AW3-AK3)/AK3*100</f>
        <v>-17.391304347826086</v>
      </c>
      <c r="AY3" s="81">
        <f>(AW3-AV3)/AV3*100</f>
        <v>1.6042780748663104</v>
      </c>
    </row>
    <row r="4" spans="1:51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7">
        <v>1585.7142857142801</v>
      </c>
      <c r="AB4" s="7">
        <v>1500</v>
      </c>
      <c r="AC4" s="7">
        <v>1600</v>
      </c>
      <c r="AD4" s="7">
        <v>1625.5952380952349</v>
      </c>
      <c r="AE4" s="55">
        <v>1650</v>
      </c>
      <c r="AF4" s="55">
        <v>1600</v>
      </c>
      <c r="AG4" s="46">
        <v>1614.2857142857099</v>
      </c>
      <c r="AH4" s="46">
        <v>1620</v>
      </c>
      <c r="AI4" s="46">
        <v>1514.2857142857099</v>
      </c>
      <c r="AJ4" s="37">
        <v>1300</v>
      </c>
      <c r="AK4" s="46">
        <v>1250</v>
      </c>
      <c r="AL4" s="67">
        <v>1114.2857142857099</v>
      </c>
      <c r="AM4" s="67">
        <v>1250</v>
      </c>
      <c r="AN4" s="67">
        <v>1254.2</v>
      </c>
      <c r="AO4" s="71">
        <v>1250</v>
      </c>
      <c r="AP4" s="67">
        <v>1254.8571428571399</v>
      </c>
      <c r="AQ4" s="71">
        <v>1252</v>
      </c>
      <c r="AR4" s="71">
        <v>1255</v>
      </c>
      <c r="AS4" s="76">
        <v>1258</v>
      </c>
      <c r="AT4" s="76">
        <v>1259</v>
      </c>
      <c r="AU4" s="76">
        <v>1260</v>
      </c>
      <c r="AV4" s="76">
        <v>1264</v>
      </c>
      <c r="AW4" s="76">
        <v>1275</v>
      </c>
      <c r="AX4" s="81">
        <f t="shared" ref="AX4:AX7" si="0">(AW4-AK4)/AK4*100</f>
        <v>2</v>
      </c>
      <c r="AY4" s="81">
        <f t="shared" ref="AY4:AY7" si="1">(AW4-AV4)/AV4*100</f>
        <v>0.870253164556962</v>
      </c>
    </row>
    <row r="5" spans="1:51" ht="15" customHeight="1" x14ac:dyDescent="0.25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7">
        <v>30000</v>
      </c>
      <c r="AC5" s="24">
        <v>31000</v>
      </c>
      <c r="AD5" s="24">
        <v>31750</v>
      </c>
      <c r="AE5" s="55">
        <v>31800</v>
      </c>
      <c r="AF5" s="55">
        <v>32000</v>
      </c>
      <c r="AG5" s="55">
        <v>32000</v>
      </c>
      <c r="AH5" s="46">
        <v>32100</v>
      </c>
      <c r="AI5" s="37">
        <v>32000</v>
      </c>
      <c r="AJ5" s="37">
        <v>33000</v>
      </c>
      <c r="AK5" s="37">
        <v>33000</v>
      </c>
      <c r="AL5" s="67">
        <v>32000</v>
      </c>
      <c r="AM5" s="67">
        <v>32000</v>
      </c>
      <c r="AN5" s="67">
        <v>32000</v>
      </c>
      <c r="AO5" s="71">
        <v>32045</v>
      </c>
      <c r="AP5" s="67">
        <v>32000</v>
      </c>
      <c r="AQ5" s="71">
        <v>32000</v>
      </c>
      <c r="AR5" s="71">
        <v>32100</v>
      </c>
      <c r="AS5" s="76">
        <v>32150</v>
      </c>
      <c r="AT5" s="76">
        <v>32200</v>
      </c>
      <c r="AU5" s="76">
        <v>32250</v>
      </c>
      <c r="AV5" s="76">
        <v>32270</v>
      </c>
      <c r="AW5" s="76">
        <v>32300</v>
      </c>
      <c r="AX5" s="81">
        <f t="shared" si="0"/>
        <v>-2.1212121212121215</v>
      </c>
      <c r="AY5" s="81">
        <f t="shared" si="1"/>
        <v>9.2965602726991017E-2</v>
      </c>
    </row>
    <row r="6" spans="1:51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7">
        <v>154.28571428571399</v>
      </c>
      <c r="AB6" s="7">
        <v>150</v>
      </c>
      <c r="AC6" s="7">
        <v>160</v>
      </c>
      <c r="AD6" s="7">
        <v>163.98809523809524</v>
      </c>
      <c r="AE6" s="55">
        <v>164</v>
      </c>
      <c r="AF6" s="55">
        <v>160</v>
      </c>
      <c r="AG6" s="46">
        <v>172.57142857142901</v>
      </c>
      <c r="AH6" s="46">
        <v>170</v>
      </c>
      <c r="AI6" s="46">
        <v>188.57142857142799</v>
      </c>
      <c r="AJ6" s="44">
        <v>190</v>
      </c>
      <c r="AK6" s="46">
        <v>174.857142857143</v>
      </c>
      <c r="AL6" s="67">
        <v>165.71428571428601</v>
      </c>
      <c r="AM6" s="67">
        <v>160</v>
      </c>
      <c r="AN6" s="67">
        <v>175.71428571428601</v>
      </c>
      <c r="AO6" s="73">
        <v>176</v>
      </c>
      <c r="AP6" s="67">
        <v>188.57142857142799</v>
      </c>
      <c r="AQ6" s="73">
        <v>180</v>
      </c>
      <c r="AR6" s="73">
        <v>185</v>
      </c>
      <c r="AS6" s="77">
        <v>182</v>
      </c>
      <c r="AT6" s="77">
        <v>180</v>
      </c>
      <c r="AU6" s="77">
        <v>180</v>
      </c>
      <c r="AV6" s="77">
        <v>183</v>
      </c>
      <c r="AW6" s="77">
        <v>185</v>
      </c>
      <c r="AX6" s="81">
        <f t="shared" si="0"/>
        <v>5.8006535947711528</v>
      </c>
      <c r="AY6" s="81">
        <f t="shared" si="1"/>
        <v>1.0928961748633881</v>
      </c>
    </row>
    <row r="7" spans="1:51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7">
        <v>395.32</v>
      </c>
      <c r="AC7" s="12">
        <v>400</v>
      </c>
      <c r="AD7" s="12">
        <v>398.83</v>
      </c>
      <c r="AE7" s="55">
        <v>400</v>
      </c>
      <c r="AF7" s="55">
        <v>400</v>
      </c>
      <c r="AG7" s="46">
        <v>420</v>
      </c>
      <c r="AH7" s="46">
        <v>415</v>
      </c>
      <c r="AI7" s="44">
        <v>400</v>
      </c>
      <c r="AJ7" s="44">
        <v>400</v>
      </c>
      <c r="AK7" s="44">
        <v>400</v>
      </c>
      <c r="AL7" s="68">
        <v>389.75</v>
      </c>
      <c r="AM7" s="11">
        <v>401.71818181818179</v>
      </c>
      <c r="AN7" s="67">
        <v>395.68884412330397</v>
      </c>
      <c r="AO7" s="73">
        <v>395</v>
      </c>
      <c r="AP7" s="73">
        <v>395</v>
      </c>
      <c r="AQ7" s="73">
        <v>392</v>
      </c>
      <c r="AR7" s="73">
        <v>396</v>
      </c>
      <c r="AS7" s="77">
        <v>395</v>
      </c>
      <c r="AT7" s="77">
        <v>194</v>
      </c>
      <c r="AU7" s="77">
        <v>195</v>
      </c>
      <c r="AV7" s="77">
        <v>196</v>
      </c>
      <c r="AW7" s="77">
        <v>199</v>
      </c>
      <c r="AX7" s="81">
        <f t="shared" si="0"/>
        <v>-50.249999999999993</v>
      </c>
      <c r="AY7" s="81">
        <f t="shared" si="1"/>
        <v>1.5306122448979591</v>
      </c>
    </row>
  </sheetData>
  <mergeCells count="2">
    <mergeCell ref="AX1:AX2"/>
    <mergeCell ref="AY1:AY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Y13"/>
  <sheetViews>
    <sheetView zoomScale="120" zoomScaleNormal="120" workbookViewId="0">
      <pane xSplit="1" topLeftCell="AQ1" activePane="topRight" state="frozen"/>
      <selection activeCell="AY12" sqref="AY12"/>
      <selection pane="topRight" activeCell="AY12" sqref="AY12"/>
    </sheetView>
  </sheetViews>
  <sheetFormatPr defaultRowHeight="15" customHeight="1" x14ac:dyDescent="0.25"/>
  <cols>
    <col min="1" max="1" width="36.7109375" customWidth="1"/>
    <col min="22" max="22" width="10" customWidth="1"/>
    <col min="31" max="31" width="9" customWidth="1"/>
    <col min="40" max="40" width="9" customWidth="1"/>
    <col min="50" max="50" width="19.42578125" customWidth="1"/>
    <col min="51" max="51" width="19.7109375" customWidth="1"/>
  </cols>
  <sheetData>
    <row r="1" spans="1:51" ht="15" customHeight="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">
        <v>195.45454545454501</v>
      </c>
      <c r="AB3" s="7">
        <v>186.36363636363637</v>
      </c>
      <c r="AC3" s="24">
        <v>190.12540000000001</v>
      </c>
      <c r="AD3" s="24">
        <v>200.48395454544999</v>
      </c>
      <c r="AE3" s="59">
        <v>200.7</v>
      </c>
      <c r="AF3" s="24">
        <v>210</v>
      </c>
      <c r="AG3" s="46">
        <v>220</v>
      </c>
      <c r="AH3" s="46">
        <v>215</v>
      </c>
      <c r="AI3" s="46">
        <v>198</v>
      </c>
      <c r="AJ3" s="37">
        <v>200</v>
      </c>
      <c r="AK3" s="46">
        <v>180.90909090909099</v>
      </c>
      <c r="AL3" s="67">
        <v>172.72727272727201</v>
      </c>
      <c r="AM3" s="67">
        <v>175</v>
      </c>
      <c r="AN3" s="69">
        <v>172.5</v>
      </c>
      <c r="AO3" s="74">
        <v>170</v>
      </c>
      <c r="AP3" s="67">
        <v>164.166666666667</v>
      </c>
      <c r="AQ3" s="71">
        <v>165</v>
      </c>
      <c r="AR3" s="71">
        <v>168</v>
      </c>
      <c r="AS3" s="76">
        <v>170</v>
      </c>
      <c r="AT3" s="76">
        <v>172</v>
      </c>
      <c r="AU3" s="76">
        <v>175</v>
      </c>
      <c r="AV3" s="76">
        <v>173</v>
      </c>
      <c r="AW3" s="76">
        <v>177</v>
      </c>
      <c r="AX3" s="81">
        <f>(AW3-AK3)/AK3*100</f>
        <v>-2.1608040201005472</v>
      </c>
      <c r="AY3" s="81">
        <f>(AW3-AV3)/AV3*100</f>
        <v>2.3121387283236992</v>
      </c>
    </row>
    <row r="4" spans="1:51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">
        <v>1578.57142857143</v>
      </c>
      <c r="AB4" s="7">
        <v>1520</v>
      </c>
      <c r="AC4" s="24">
        <v>1550.2356</v>
      </c>
      <c r="AD4" s="24">
        <v>1500.8267571428601</v>
      </c>
      <c r="AE4" s="59">
        <v>1500.95</v>
      </c>
      <c r="AF4" s="24">
        <v>1500</v>
      </c>
      <c r="AG4" s="46">
        <v>1600</v>
      </c>
      <c r="AH4" s="46">
        <v>1600</v>
      </c>
      <c r="AI4" s="46">
        <v>1091.6666666666667</v>
      </c>
      <c r="AJ4" s="37">
        <v>1100</v>
      </c>
      <c r="AK4" s="46">
        <v>1183.3333333333301</v>
      </c>
      <c r="AL4" s="67">
        <v>1083.3333333333301</v>
      </c>
      <c r="AM4" s="67">
        <v>1113.6363636363601</v>
      </c>
      <c r="AN4" s="69">
        <v>1138.6363636363637</v>
      </c>
      <c r="AO4" s="74">
        <v>1140</v>
      </c>
      <c r="AP4" s="67">
        <v>1016.6666666666666</v>
      </c>
      <c r="AQ4" s="71">
        <v>1020</v>
      </c>
      <c r="AR4" s="71">
        <v>1035</v>
      </c>
      <c r="AS4" s="76">
        <v>1020</v>
      </c>
      <c r="AT4" s="76">
        <v>1000</v>
      </c>
      <c r="AU4" s="76">
        <v>1000</v>
      </c>
      <c r="AV4" s="76">
        <v>1100</v>
      </c>
      <c r="AW4" s="76">
        <v>1150</v>
      </c>
      <c r="AX4" s="81">
        <f t="shared" ref="AX4:AX7" si="0">(AW4-AK4)/AK4*100</f>
        <v>-2.8169014084504362</v>
      </c>
      <c r="AY4" s="81">
        <f t="shared" ref="AY4:AY7" si="1">(AW4-AV4)/AV4*100</f>
        <v>4.5454545454545459</v>
      </c>
    </row>
    <row r="5" spans="1:51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">
        <v>40300</v>
      </c>
      <c r="AB5" s="7">
        <v>39000</v>
      </c>
      <c r="AC5" s="24">
        <v>39500</v>
      </c>
      <c r="AD5" s="24">
        <v>39950</v>
      </c>
      <c r="AE5" s="59">
        <v>39900</v>
      </c>
      <c r="AF5" s="24">
        <v>39900</v>
      </c>
      <c r="AG5" s="24">
        <v>39900</v>
      </c>
      <c r="AH5" s="46">
        <v>39950</v>
      </c>
      <c r="AI5" s="46">
        <v>33500</v>
      </c>
      <c r="AJ5" s="37">
        <v>33000</v>
      </c>
      <c r="AK5" s="46">
        <v>34000</v>
      </c>
      <c r="AL5" s="67">
        <v>32500</v>
      </c>
      <c r="AM5" s="67">
        <v>32000</v>
      </c>
      <c r="AN5" s="69">
        <v>32500</v>
      </c>
      <c r="AO5" s="74">
        <v>32500</v>
      </c>
      <c r="AP5" s="67">
        <v>31000</v>
      </c>
      <c r="AQ5" s="71">
        <v>32000</v>
      </c>
      <c r="AR5" s="71">
        <v>31500</v>
      </c>
      <c r="AS5" s="76">
        <v>31350</v>
      </c>
      <c r="AT5" s="76">
        <v>31345</v>
      </c>
      <c r="AU5" s="76">
        <v>31350</v>
      </c>
      <c r="AV5" s="76">
        <v>31355</v>
      </c>
      <c r="AW5" s="76">
        <v>31400</v>
      </c>
      <c r="AX5" s="81">
        <f t="shared" si="0"/>
        <v>-7.6470588235294121</v>
      </c>
      <c r="AY5" s="81">
        <f t="shared" si="1"/>
        <v>0.14351778025833201</v>
      </c>
    </row>
    <row r="6" spans="1:51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">
        <v>160</v>
      </c>
      <c r="AB6" s="7">
        <v>150</v>
      </c>
      <c r="AC6" s="7">
        <v>160.32653999999999</v>
      </c>
      <c r="AD6" s="24">
        <v>161.12330166666675</v>
      </c>
      <c r="AE6" s="59">
        <v>162</v>
      </c>
      <c r="AF6" s="12">
        <v>160</v>
      </c>
      <c r="AG6" s="46">
        <v>185.45454545454501</v>
      </c>
      <c r="AH6" s="46">
        <v>180</v>
      </c>
      <c r="AI6" s="46">
        <v>196.666666666666</v>
      </c>
      <c r="AJ6" s="44">
        <v>200</v>
      </c>
      <c r="AK6" s="46">
        <v>194</v>
      </c>
      <c r="AL6" s="67">
        <v>172</v>
      </c>
      <c r="AM6" s="67">
        <v>176.666666666667</v>
      </c>
      <c r="AN6" s="69">
        <v>171</v>
      </c>
      <c r="AO6" s="72">
        <v>170</v>
      </c>
      <c r="AP6" s="67">
        <v>162.5</v>
      </c>
      <c r="AQ6" s="73">
        <v>165</v>
      </c>
      <c r="AR6" s="73">
        <v>170</v>
      </c>
      <c r="AS6" s="77">
        <v>168</v>
      </c>
      <c r="AT6" s="77">
        <v>170</v>
      </c>
      <c r="AU6" s="77">
        <v>172</v>
      </c>
      <c r="AV6" s="77">
        <v>176</v>
      </c>
      <c r="AW6" s="77">
        <v>180</v>
      </c>
      <c r="AX6" s="81">
        <f t="shared" si="0"/>
        <v>-7.216494845360824</v>
      </c>
      <c r="AY6" s="81">
        <f t="shared" si="1"/>
        <v>2.2727272727272729</v>
      </c>
    </row>
    <row r="7" spans="1:51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7">
        <v>971.875</v>
      </c>
      <c r="AC7" s="7">
        <v>950.21456000000001</v>
      </c>
      <c r="AD7" s="24">
        <v>980.52238999999997</v>
      </c>
      <c r="AE7" s="59">
        <v>985</v>
      </c>
      <c r="AF7" s="12">
        <v>990</v>
      </c>
      <c r="AG7" s="12">
        <v>990</v>
      </c>
      <c r="AH7" s="46">
        <v>1000</v>
      </c>
      <c r="AI7" s="46">
        <v>933.33333333333303</v>
      </c>
      <c r="AJ7" s="44">
        <v>950</v>
      </c>
      <c r="AK7" s="46">
        <v>1100</v>
      </c>
      <c r="AL7" s="67">
        <v>985.32579999999996</v>
      </c>
      <c r="AM7" s="67">
        <v>1042.8571428571429</v>
      </c>
      <c r="AN7" s="69">
        <v>998</v>
      </c>
      <c r="AO7" s="72">
        <v>1000</v>
      </c>
      <c r="AP7" s="67">
        <v>900</v>
      </c>
      <c r="AQ7" s="73">
        <v>920</v>
      </c>
      <c r="AR7" s="73">
        <v>940</v>
      </c>
      <c r="AS7" s="77">
        <v>920</v>
      </c>
      <c r="AT7" s="77">
        <v>900</v>
      </c>
      <c r="AU7" s="77">
        <v>900</v>
      </c>
      <c r="AV7" s="77">
        <v>903</v>
      </c>
      <c r="AW7" s="77">
        <v>905</v>
      </c>
      <c r="AX7" s="81">
        <f t="shared" si="0"/>
        <v>-17.727272727272727</v>
      </c>
      <c r="AY7" s="81">
        <f t="shared" si="1"/>
        <v>0.22148394241417496</v>
      </c>
    </row>
    <row r="9" spans="1:51" ht="15" customHeight="1" x14ac:dyDescent="0.25">
      <c r="AF9" s="7"/>
    </row>
    <row r="10" spans="1:51" ht="15" customHeight="1" x14ac:dyDescent="0.25">
      <c r="AF10" s="7"/>
    </row>
    <row r="11" spans="1:51" ht="15" customHeight="1" x14ac:dyDescent="0.25">
      <c r="AF11" s="7"/>
    </row>
    <row r="12" spans="1:51" ht="15" customHeight="1" x14ac:dyDescent="0.25">
      <c r="AF12" s="7"/>
    </row>
    <row r="13" spans="1:51" ht="15" customHeight="1" x14ac:dyDescent="0.25">
      <c r="AF13" s="7"/>
    </row>
  </sheetData>
  <mergeCells count="2">
    <mergeCell ref="AX1:AX2"/>
    <mergeCell ref="AY1:AY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Y7"/>
  <sheetViews>
    <sheetView zoomScale="120" zoomScaleNormal="120" workbookViewId="0">
      <pane xSplit="1" topLeftCell="AP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2.5703125" customWidth="1"/>
    <col min="31" max="31" width="11" customWidth="1"/>
    <col min="40" max="40" width="10.85546875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">
        <v>225.833333333333</v>
      </c>
      <c r="AB3" s="7">
        <v>200.32</v>
      </c>
      <c r="AC3" s="7">
        <v>220.11254700000001</v>
      </c>
      <c r="AD3" s="7">
        <v>215.42857142857099</v>
      </c>
      <c r="AE3" s="11">
        <v>217.5</v>
      </c>
      <c r="AF3" s="13">
        <v>220</v>
      </c>
      <c r="AG3" s="46">
        <v>229.375</v>
      </c>
      <c r="AH3" s="46">
        <v>230</v>
      </c>
      <c r="AI3" s="46">
        <v>208.33333333333334</v>
      </c>
      <c r="AJ3" s="37">
        <v>210</v>
      </c>
      <c r="AK3" s="46">
        <v>208.88888888888889</v>
      </c>
      <c r="AL3" s="67">
        <v>200</v>
      </c>
      <c r="AM3" s="67">
        <v>204.16666666666666</v>
      </c>
      <c r="AN3" s="69">
        <v>215.45</v>
      </c>
      <c r="AO3" s="74">
        <v>210</v>
      </c>
      <c r="AP3" s="67">
        <v>200.333333333333</v>
      </c>
      <c r="AQ3" s="71">
        <v>215</v>
      </c>
      <c r="AR3" s="71">
        <v>218</v>
      </c>
      <c r="AS3" s="76">
        <v>219</v>
      </c>
      <c r="AT3" s="76">
        <v>220</v>
      </c>
      <c r="AU3" s="76">
        <v>210</v>
      </c>
      <c r="AV3" s="76">
        <v>215</v>
      </c>
      <c r="AW3" s="76">
        <v>220</v>
      </c>
      <c r="AX3" s="81">
        <f>(AW3-AK3)/AK3*100</f>
        <v>5.3191489361702144</v>
      </c>
      <c r="AY3" s="81">
        <f>(AW3-AV3)/AV3*100</f>
        <v>2.3255813953488373</v>
      </c>
    </row>
    <row r="4" spans="1:51" ht="15" customHeight="1" x14ac:dyDescent="0.25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">
        <v>2061.5384615384601</v>
      </c>
      <c r="AB4" s="7">
        <v>2000</v>
      </c>
      <c r="AC4" s="24">
        <v>2100</v>
      </c>
      <c r="AD4" s="7">
        <v>2176.9230769230799</v>
      </c>
      <c r="AE4" s="11">
        <v>2180</v>
      </c>
      <c r="AF4" s="13">
        <v>2200</v>
      </c>
      <c r="AG4" s="46">
        <v>2386.6666666666601</v>
      </c>
      <c r="AH4" s="46">
        <v>2390</v>
      </c>
      <c r="AI4" s="46">
        <v>2500</v>
      </c>
      <c r="AJ4" s="37">
        <v>2450</v>
      </c>
      <c r="AK4" s="46">
        <v>2264.2857142857101</v>
      </c>
      <c r="AL4" s="67">
        <v>2187.5</v>
      </c>
      <c r="AM4" s="67">
        <v>2000</v>
      </c>
      <c r="AN4" s="69">
        <v>2103.6</v>
      </c>
      <c r="AO4" s="74">
        <v>2110</v>
      </c>
      <c r="AP4" s="67">
        <v>2205.7142857142799</v>
      </c>
      <c r="AQ4" s="71">
        <v>2207</v>
      </c>
      <c r="AR4" s="71">
        <v>2210</v>
      </c>
      <c r="AS4" s="76">
        <v>2215</v>
      </c>
      <c r="AT4" s="76">
        <v>2210</v>
      </c>
      <c r="AU4" s="76">
        <v>2215</v>
      </c>
      <c r="AV4" s="76">
        <v>2217</v>
      </c>
      <c r="AW4" s="76">
        <v>2220</v>
      </c>
      <c r="AX4" s="81">
        <f t="shared" ref="AX4:AX7" si="0">(AW4-AK4)/AK4*100</f>
        <v>-1.9558359621449302</v>
      </c>
      <c r="AY4" s="81">
        <f t="shared" ref="AY4:AY7" si="1">(AW4-AV4)/AV4*100</f>
        <v>0.13531799729364005</v>
      </c>
    </row>
    <row r="5" spans="1:51" ht="15" customHeight="1" x14ac:dyDescent="0.25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7">
        <v>26800</v>
      </c>
      <c r="AC5" s="7">
        <v>27000</v>
      </c>
      <c r="AD5" s="7">
        <v>26933.333333333332</v>
      </c>
      <c r="AE5" s="11">
        <v>26950</v>
      </c>
      <c r="AF5" s="13">
        <v>26900</v>
      </c>
      <c r="AG5" s="13">
        <v>28900</v>
      </c>
      <c r="AH5" s="46">
        <v>28900</v>
      </c>
      <c r="AI5" s="37">
        <v>29000</v>
      </c>
      <c r="AJ5" s="37">
        <v>30000</v>
      </c>
      <c r="AK5" s="37">
        <v>30000</v>
      </c>
      <c r="AL5" s="64">
        <v>29800.25</v>
      </c>
      <c r="AM5" s="66">
        <v>28438.35833333333</v>
      </c>
      <c r="AN5" s="69">
        <v>28404.5967628859</v>
      </c>
      <c r="AO5" s="74">
        <v>28450</v>
      </c>
      <c r="AP5" s="74">
        <v>28050</v>
      </c>
      <c r="AQ5" s="74">
        <v>28200</v>
      </c>
      <c r="AR5" s="74">
        <v>28250</v>
      </c>
      <c r="AS5" s="79">
        <v>28280</v>
      </c>
      <c r="AT5" s="79">
        <v>28300</v>
      </c>
      <c r="AU5" s="79">
        <v>28330</v>
      </c>
      <c r="AV5" s="79">
        <v>28340</v>
      </c>
      <c r="AW5" s="79">
        <v>28385</v>
      </c>
      <c r="AX5" s="81">
        <f t="shared" si="0"/>
        <v>-5.3833333333333329</v>
      </c>
      <c r="AY5" s="81">
        <f t="shared" si="1"/>
        <v>0.1587861679604799</v>
      </c>
    </row>
    <row r="6" spans="1:51" ht="15" customHeight="1" x14ac:dyDescent="0.25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">
        <v>60.470588235294102</v>
      </c>
      <c r="AB6" s="7">
        <v>55</v>
      </c>
      <c r="AC6" s="7">
        <v>60.321399999999997</v>
      </c>
      <c r="AD6" s="7">
        <v>58.5</v>
      </c>
      <c r="AE6" s="11">
        <v>60</v>
      </c>
      <c r="AF6" s="12">
        <v>60</v>
      </c>
      <c r="AG6" s="46">
        <v>77</v>
      </c>
      <c r="AH6" s="46">
        <v>80</v>
      </c>
      <c r="AI6" s="46">
        <v>92</v>
      </c>
      <c r="AJ6" s="44">
        <v>95</v>
      </c>
      <c r="AK6" s="46">
        <v>89.375</v>
      </c>
      <c r="AL6" s="67">
        <v>86</v>
      </c>
      <c r="AM6" s="67">
        <v>84.6666666666667</v>
      </c>
      <c r="AN6" s="69">
        <v>87.894736842105303</v>
      </c>
      <c r="AO6" s="72">
        <v>85</v>
      </c>
      <c r="AP6" s="67">
        <v>86.315789473684205</v>
      </c>
      <c r="AQ6" s="72">
        <v>82</v>
      </c>
      <c r="AR6" s="72">
        <v>85</v>
      </c>
      <c r="AS6" s="80">
        <v>83</v>
      </c>
      <c r="AT6" s="80">
        <v>85</v>
      </c>
      <c r="AU6" s="80">
        <v>84</v>
      </c>
      <c r="AV6" s="80">
        <v>85</v>
      </c>
      <c r="AW6" s="80">
        <v>90</v>
      </c>
      <c r="AX6" s="81">
        <f t="shared" si="0"/>
        <v>0.69930069930069927</v>
      </c>
      <c r="AY6" s="81">
        <f t="shared" si="1"/>
        <v>5.8823529411764701</v>
      </c>
    </row>
    <row r="7" spans="1:51" ht="15" customHeight="1" x14ac:dyDescent="0.25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">
        <v>450</v>
      </c>
      <c r="AB7" s="7">
        <v>410.58</v>
      </c>
      <c r="AC7" s="12">
        <v>420</v>
      </c>
      <c r="AD7" s="7">
        <v>426.85999999999996</v>
      </c>
      <c r="AE7" s="11">
        <v>425</v>
      </c>
      <c r="AF7" s="12">
        <v>420</v>
      </c>
      <c r="AG7" s="44">
        <v>450</v>
      </c>
      <c r="AH7" s="46">
        <v>450</v>
      </c>
      <c r="AI7" s="46">
        <v>450</v>
      </c>
      <c r="AJ7" s="44">
        <v>455</v>
      </c>
      <c r="AK7" s="44">
        <v>455</v>
      </c>
      <c r="AL7" s="68">
        <v>432.03</v>
      </c>
      <c r="AM7" s="67">
        <v>450</v>
      </c>
      <c r="AN7" s="69">
        <v>445.56657622626136</v>
      </c>
      <c r="AO7" s="72">
        <v>450</v>
      </c>
      <c r="AP7" s="72">
        <v>450</v>
      </c>
      <c r="AQ7" s="72">
        <v>435</v>
      </c>
      <c r="AR7" s="72">
        <v>440</v>
      </c>
      <c r="AS7" s="80">
        <v>440</v>
      </c>
      <c r="AT7" s="80">
        <v>450</v>
      </c>
      <c r="AU7" s="80">
        <v>450</v>
      </c>
      <c r="AV7" s="80">
        <v>455</v>
      </c>
      <c r="AW7" s="80">
        <v>460</v>
      </c>
      <c r="AX7" s="81">
        <f t="shared" si="0"/>
        <v>1.098901098901099</v>
      </c>
      <c r="AY7" s="81">
        <f t="shared" si="1"/>
        <v>1.098901098901099</v>
      </c>
    </row>
  </sheetData>
  <mergeCells count="2">
    <mergeCell ref="AX1:AX2"/>
    <mergeCell ref="AY1:AY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Y9"/>
  <sheetViews>
    <sheetView zoomScale="120" zoomScaleNormal="120" workbookViewId="0">
      <pane xSplit="1" topLeftCell="AQ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40" max="40" width="10.42578125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">
        <v>137.61904761904799</v>
      </c>
      <c r="AB3" s="7">
        <v>123.636363636364</v>
      </c>
      <c r="AC3" s="24">
        <v>125.12547000000001</v>
      </c>
      <c r="AD3" s="7">
        <v>130.5</v>
      </c>
      <c r="AE3" s="7">
        <v>130.9</v>
      </c>
      <c r="AF3" s="24">
        <v>140</v>
      </c>
      <c r="AG3" s="46">
        <v>156.25</v>
      </c>
      <c r="AH3" s="46">
        <v>155</v>
      </c>
      <c r="AI3" s="46">
        <v>120</v>
      </c>
      <c r="AJ3" s="37">
        <v>130</v>
      </c>
      <c r="AK3" s="46">
        <v>135.333333333333</v>
      </c>
      <c r="AL3" s="67">
        <v>125.238095238095</v>
      </c>
      <c r="AM3" s="67">
        <v>132.105263157895</v>
      </c>
      <c r="AN3" s="69">
        <v>135.92592592592592</v>
      </c>
      <c r="AO3" s="74">
        <v>137</v>
      </c>
      <c r="AP3" s="67">
        <v>149.25925925925927</v>
      </c>
      <c r="AQ3" s="71">
        <v>146</v>
      </c>
      <c r="AR3" s="71">
        <v>150</v>
      </c>
      <c r="AS3" s="76">
        <v>152</v>
      </c>
      <c r="AT3" s="76">
        <v>155</v>
      </c>
      <c r="AU3" s="76">
        <v>160</v>
      </c>
      <c r="AV3" s="76">
        <v>162</v>
      </c>
      <c r="AW3" s="76">
        <v>166</v>
      </c>
      <c r="AX3" s="81">
        <f>(AW3-AK3)/AK3*100</f>
        <v>22.660098522167786</v>
      </c>
      <c r="AY3" s="81">
        <f>(AW3-AV3)/AV3*100</f>
        <v>2.4691358024691357</v>
      </c>
    </row>
    <row r="4" spans="1:51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">
        <v>1086.1111111111099</v>
      </c>
      <c r="AB4" s="53">
        <v>1000.25</v>
      </c>
      <c r="AC4" s="7">
        <v>1000.012423</v>
      </c>
      <c r="AD4" s="7">
        <v>1096.875</v>
      </c>
      <c r="AE4" s="7">
        <v>1090</v>
      </c>
      <c r="AF4" s="24">
        <v>1090</v>
      </c>
      <c r="AG4" s="46">
        <v>1100</v>
      </c>
      <c r="AH4" s="46">
        <v>1150</v>
      </c>
      <c r="AI4" s="46">
        <v>1177.5</v>
      </c>
      <c r="AJ4" s="37">
        <v>1185</v>
      </c>
      <c r="AK4" s="46">
        <v>1163.6363636363601</v>
      </c>
      <c r="AL4" s="67">
        <v>1026.42857142857</v>
      </c>
      <c r="AM4" s="67">
        <v>935.29411764705901</v>
      </c>
      <c r="AN4" s="69">
        <v>947.36842105263202</v>
      </c>
      <c r="AO4" s="74">
        <v>945</v>
      </c>
      <c r="AP4" s="67">
        <v>961.90476190476204</v>
      </c>
      <c r="AQ4" s="71">
        <v>950</v>
      </c>
      <c r="AR4" s="71">
        <v>955</v>
      </c>
      <c r="AS4" s="76">
        <v>957</v>
      </c>
      <c r="AT4" s="76">
        <v>955</v>
      </c>
      <c r="AU4" s="76">
        <v>958</v>
      </c>
      <c r="AV4" s="76">
        <v>960</v>
      </c>
      <c r="AW4" s="76">
        <v>964</v>
      </c>
      <c r="AX4" s="81">
        <f t="shared" ref="AX4:AX7" si="0">(AW4-AK4)/AK4*100</f>
        <v>-17.156249999999748</v>
      </c>
      <c r="AY4" s="81">
        <f t="shared" ref="AY4:AY7" si="1">(AW4-AV4)/AV4*100</f>
        <v>0.41666666666666669</v>
      </c>
    </row>
    <row r="5" spans="1:51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">
        <v>32500</v>
      </c>
      <c r="AB5" s="7">
        <v>31200</v>
      </c>
      <c r="AC5" s="24">
        <v>31500</v>
      </c>
      <c r="AD5" s="7">
        <v>32500</v>
      </c>
      <c r="AE5" s="7">
        <v>32550</v>
      </c>
      <c r="AF5" s="24">
        <v>32500</v>
      </c>
      <c r="AG5" s="24">
        <v>32500</v>
      </c>
      <c r="AH5" s="46">
        <v>32500</v>
      </c>
      <c r="AI5" s="46">
        <v>32500</v>
      </c>
      <c r="AJ5" s="37">
        <v>32600</v>
      </c>
      <c r="AK5" s="37">
        <v>32600</v>
      </c>
      <c r="AL5" s="67">
        <v>32000.375</v>
      </c>
      <c r="AM5" s="67">
        <v>32000.5</v>
      </c>
      <c r="AN5" s="69">
        <v>32000.437499938966</v>
      </c>
      <c r="AO5" s="74">
        <v>32000</v>
      </c>
      <c r="AP5" s="74">
        <v>32000</v>
      </c>
      <c r="AQ5" s="74">
        <v>32500</v>
      </c>
      <c r="AR5" s="74">
        <v>32450</v>
      </c>
      <c r="AS5" s="79">
        <v>32470</v>
      </c>
      <c r="AT5" s="79">
        <v>32470</v>
      </c>
      <c r="AU5" s="79">
        <v>32490</v>
      </c>
      <c r="AV5" s="79">
        <v>32500</v>
      </c>
      <c r="AW5" s="79">
        <v>32700</v>
      </c>
      <c r="AX5" s="81">
        <f t="shared" si="0"/>
        <v>0.30674846625766872</v>
      </c>
      <c r="AY5" s="81">
        <f t="shared" si="1"/>
        <v>0.61538461538461542</v>
      </c>
    </row>
    <row r="6" spans="1:51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">
        <v>138.0952380952381</v>
      </c>
      <c r="AB6" s="7">
        <v>162.63157894736841</v>
      </c>
      <c r="AC6" s="12">
        <v>170.147852</v>
      </c>
      <c r="AD6" s="7">
        <v>168.42105263157899</v>
      </c>
      <c r="AE6" s="7">
        <v>170</v>
      </c>
      <c r="AF6" s="12">
        <v>170</v>
      </c>
      <c r="AG6" s="46">
        <v>180</v>
      </c>
      <c r="AH6" s="46">
        <v>185</v>
      </c>
      <c r="AI6" s="46">
        <v>131.36363636363637</v>
      </c>
      <c r="AJ6" s="44">
        <v>140</v>
      </c>
      <c r="AK6" s="46">
        <v>157.69230769230799</v>
      </c>
      <c r="AL6" s="67">
        <v>156.1904761904762</v>
      </c>
      <c r="AM6" s="67">
        <v>151.875</v>
      </c>
      <c r="AN6" s="69">
        <v>149.09090909090909</v>
      </c>
      <c r="AO6" s="72">
        <v>150</v>
      </c>
      <c r="AP6" s="67">
        <v>158.75</v>
      </c>
      <c r="AQ6" s="72">
        <v>154</v>
      </c>
      <c r="AR6" s="72">
        <v>150</v>
      </c>
      <c r="AS6" s="80">
        <v>153</v>
      </c>
      <c r="AT6" s="80">
        <v>152</v>
      </c>
      <c r="AU6" s="80">
        <v>155</v>
      </c>
      <c r="AV6" s="80">
        <v>155</v>
      </c>
      <c r="AW6" s="80">
        <v>160</v>
      </c>
      <c r="AX6" s="81">
        <f t="shared" si="0"/>
        <v>1.4634146341461489</v>
      </c>
      <c r="AY6" s="81">
        <f t="shared" si="1"/>
        <v>3.225806451612903</v>
      </c>
    </row>
    <row r="7" spans="1:51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7">
        <v>510.22588500000001</v>
      </c>
      <c r="AE7" s="7">
        <v>510</v>
      </c>
      <c r="AF7" s="12">
        <v>520</v>
      </c>
      <c r="AG7" s="46">
        <v>550</v>
      </c>
      <c r="AH7" s="46">
        <v>540</v>
      </c>
      <c r="AI7" s="44">
        <v>500</v>
      </c>
      <c r="AJ7" s="44">
        <v>520</v>
      </c>
      <c r="AK7" s="44">
        <v>520</v>
      </c>
      <c r="AL7" s="68">
        <v>501.29149999999998</v>
      </c>
      <c r="AM7" s="68">
        <v>500.29149999999998</v>
      </c>
      <c r="AN7" s="69">
        <v>500.79125039506226</v>
      </c>
      <c r="AO7" s="72">
        <v>500</v>
      </c>
      <c r="AP7" s="72">
        <v>500</v>
      </c>
      <c r="AQ7" s="72">
        <v>500.5</v>
      </c>
      <c r="AR7" s="72">
        <v>510</v>
      </c>
      <c r="AS7" s="80">
        <v>505</v>
      </c>
      <c r="AT7" s="80">
        <v>500</v>
      </c>
      <c r="AU7" s="80">
        <v>550</v>
      </c>
      <c r="AV7" s="80">
        <v>553</v>
      </c>
      <c r="AW7" s="80">
        <v>559</v>
      </c>
      <c r="AX7" s="81">
        <f t="shared" si="0"/>
        <v>7.5</v>
      </c>
      <c r="AY7" s="81">
        <f t="shared" si="1"/>
        <v>1.0849909584086799</v>
      </c>
    </row>
    <row r="9" spans="1:51" x14ac:dyDescent="0.25">
      <c r="AD9" s="11"/>
    </row>
  </sheetData>
  <mergeCells count="2">
    <mergeCell ref="AX1:AX2"/>
    <mergeCell ref="AY1:AY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Y7"/>
  <sheetViews>
    <sheetView zoomScale="120" zoomScaleNormal="120" workbookViewId="0">
      <pane xSplit="1" topLeftCell="AT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">
        <v>150</v>
      </c>
      <c r="AB3" s="7">
        <v>125</v>
      </c>
      <c r="AC3" s="24">
        <v>130.12457000000001</v>
      </c>
      <c r="AD3" s="7">
        <v>135.6</v>
      </c>
      <c r="AE3" s="7">
        <v>140</v>
      </c>
      <c r="AF3" s="24">
        <v>140</v>
      </c>
      <c r="AG3" s="46">
        <v>160.81818181818201</v>
      </c>
      <c r="AH3" s="46">
        <v>160.94999999999999</v>
      </c>
      <c r="AI3" s="46">
        <v>156.25</v>
      </c>
      <c r="AJ3" s="37">
        <v>160</v>
      </c>
      <c r="AK3" s="46">
        <v>158</v>
      </c>
      <c r="AL3" s="67">
        <v>153.57142857142799</v>
      </c>
      <c r="AM3" s="67">
        <v>140.66666666666666</v>
      </c>
      <c r="AN3" s="69">
        <v>148.6</v>
      </c>
      <c r="AO3" s="74">
        <v>146</v>
      </c>
      <c r="AP3" s="67">
        <v>141</v>
      </c>
      <c r="AQ3" s="71">
        <v>143</v>
      </c>
      <c r="AR3" s="71">
        <v>145</v>
      </c>
      <c r="AS3" s="76">
        <v>148</v>
      </c>
      <c r="AT3" s="76">
        <v>150</v>
      </c>
      <c r="AU3" s="76">
        <v>153</v>
      </c>
      <c r="AV3" s="76">
        <v>155</v>
      </c>
      <c r="AW3" s="76">
        <v>158</v>
      </c>
      <c r="AX3" s="81">
        <f>(AW3-AK3)/AK3*100</f>
        <v>0</v>
      </c>
      <c r="AY3" s="81">
        <f>(AW3-AV3)/AV3*100</f>
        <v>1.935483870967742</v>
      </c>
    </row>
    <row r="4" spans="1:51" ht="15" customHeight="1" x14ac:dyDescent="0.25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">
        <v>1500</v>
      </c>
      <c r="AB4" s="7">
        <v>1355</v>
      </c>
      <c r="AC4" s="7">
        <v>1400</v>
      </c>
      <c r="AD4" s="7">
        <v>1360.8</v>
      </c>
      <c r="AE4" s="7">
        <v>1360</v>
      </c>
      <c r="AF4" s="24">
        <v>1400</v>
      </c>
      <c r="AG4" s="46">
        <v>1650</v>
      </c>
      <c r="AH4" s="46">
        <v>1680</v>
      </c>
      <c r="AI4" s="46">
        <v>1787.5</v>
      </c>
      <c r="AJ4" s="37">
        <v>1700</v>
      </c>
      <c r="AK4" s="46">
        <v>1565</v>
      </c>
      <c r="AL4" s="67">
        <v>1461.7647058823529</v>
      </c>
      <c r="AM4" s="67">
        <v>1538.8</v>
      </c>
      <c r="AN4" s="69">
        <v>1500</v>
      </c>
      <c r="AO4" s="74">
        <v>1520</v>
      </c>
      <c r="AP4" s="67">
        <v>1604</v>
      </c>
      <c r="AQ4" s="71">
        <v>1550</v>
      </c>
      <c r="AR4" s="71">
        <v>1600</v>
      </c>
      <c r="AS4" s="76">
        <v>1560</v>
      </c>
      <c r="AT4" s="76">
        <v>1562</v>
      </c>
      <c r="AU4" s="76">
        <v>1565</v>
      </c>
      <c r="AV4" s="76">
        <v>1568</v>
      </c>
      <c r="AW4" s="76">
        <v>1570</v>
      </c>
      <c r="AX4" s="81">
        <f t="shared" ref="AX4:AX7" si="0">(AW4-AK4)/AK4*100</f>
        <v>0.31948881789137379</v>
      </c>
      <c r="AY4" s="81">
        <f t="shared" ref="AY4:AY7" si="1">(AW4-AV4)/AV4*100</f>
        <v>0.12755102040816327</v>
      </c>
    </row>
    <row r="5" spans="1:51" ht="15" customHeight="1" x14ac:dyDescent="0.25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">
        <v>35000</v>
      </c>
      <c r="AB5" s="7">
        <v>35000</v>
      </c>
      <c r="AC5" s="24">
        <v>35000.223145000004</v>
      </c>
      <c r="AD5" s="7">
        <v>34500</v>
      </c>
      <c r="AE5" s="7">
        <v>34550</v>
      </c>
      <c r="AF5" s="24">
        <v>34600</v>
      </c>
      <c r="AG5" s="46">
        <v>35375</v>
      </c>
      <c r="AH5" s="46">
        <v>35370</v>
      </c>
      <c r="AI5" s="46">
        <v>36500</v>
      </c>
      <c r="AJ5" s="37">
        <v>36000</v>
      </c>
      <c r="AK5" s="46">
        <v>28000</v>
      </c>
      <c r="AL5" s="67">
        <v>27505.35</v>
      </c>
      <c r="AM5" s="67">
        <v>28000</v>
      </c>
      <c r="AN5" s="69">
        <v>27600</v>
      </c>
      <c r="AO5" s="74">
        <v>27600</v>
      </c>
      <c r="AP5" s="67">
        <v>26020</v>
      </c>
      <c r="AQ5" s="71">
        <v>26000</v>
      </c>
      <c r="AR5" s="71">
        <v>26200</v>
      </c>
      <c r="AS5" s="76">
        <v>26300</v>
      </c>
      <c r="AT5" s="76">
        <v>26200</v>
      </c>
      <c r="AU5" s="76">
        <v>26250</v>
      </c>
      <c r="AV5" s="76">
        <v>26300</v>
      </c>
      <c r="AW5" s="76">
        <v>26400</v>
      </c>
      <c r="AX5" s="81">
        <f t="shared" si="0"/>
        <v>-5.7142857142857144</v>
      </c>
      <c r="AY5" s="81">
        <f t="shared" si="1"/>
        <v>0.38022813688212925</v>
      </c>
    </row>
    <row r="6" spans="1:51" ht="15" customHeight="1" x14ac:dyDescent="0.25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">
        <v>85</v>
      </c>
      <c r="AB6" s="7">
        <v>75</v>
      </c>
      <c r="AC6" s="7">
        <v>80.125473</v>
      </c>
      <c r="AD6" s="7">
        <v>76.6666666666667</v>
      </c>
      <c r="AE6" s="7">
        <v>80</v>
      </c>
      <c r="AF6" s="12">
        <v>80</v>
      </c>
      <c r="AG6" s="46">
        <v>84.545454545454504</v>
      </c>
      <c r="AH6" s="46">
        <v>85</v>
      </c>
      <c r="AI6" s="46">
        <v>66.25</v>
      </c>
      <c r="AJ6" s="44">
        <v>70</v>
      </c>
      <c r="AK6" s="46">
        <v>67.5</v>
      </c>
      <c r="AL6" s="67">
        <v>63.684210526315788</v>
      </c>
      <c r="AM6" s="67">
        <v>67.5</v>
      </c>
      <c r="AN6" s="69">
        <v>77</v>
      </c>
      <c r="AO6" s="72">
        <v>75</v>
      </c>
      <c r="AP6" s="72">
        <v>75</v>
      </c>
      <c r="AQ6" s="73">
        <v>78</v>
      </c>
      <c r="AR6" s="73">
        <v>79</v>
      </c>
      <c r="AS6" s="77">
        <v>80</v>
      </c>
      <c r="AT6" s="77">
        <v>80</v>
      </c>
      <c r="AU6" s="77">
        <v>87</v>
      </c>
      <c r="AV6" s="77">
        <v>90</v>
      </c>
      <c r="AW6" s="77">
        <v>96</v>
      </c>
      <c r="AX6" s="81">
        <f t="shared" si="0"/>
        <v>42.222222222222221</v>
      </c>
      <c r="AY6" s="81">
        <f t="shared" si="1"/>
        <v>6.666666666666667</v>
      </c>
    </row>
    <row r="7" spans="1:51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7">
        <v>175</v>
      </c>
      <c r="AC7" s="12">
        <v>180.23145600000001</v>
      </c>
      <c r="AD7" s="12">
        <v>177.58410355999999</v>
      </c>
      <c r="AE7" s="7">
        <v>180</v>
      </c>
      <c r="AF7" s="12">
        <v>180</v>
      </c>
      <c r="AG7" s="46">
        <v>200</v>
      </c>
      <c r="AH7" s="46">
        <v>200</v>
      </c>
      <c r="AI7" s="44">
        <v>200</v>
      </c>
      <c r="AJ7" s="44">
        <v>220</v>
      </c>
      <c r="AK7" s="46">
        <v>185</v>
      </c>
      <c r="AL7" s="67">
        <v>180.3</v>
      </c>
      <c r="AM7" s="67">
        <v>170</v>
      </c>
      <c r="AN7" s="67">
        <v>170</v>
      </c>
      <c r="AO7" s="72">
        <v>170</v>
      </c>
      <c r="AP7" s="67">
        <v>183</v>
      </c>
      <c r="AQ7" s="73">
        <v>180</v>
      </c>
      <c r="AR7" s="73">
        <v>180</v>
      </c>
      <c r="AS7" s="77">
        <v>183</v>
      </c>
      <c r="AT7" s="77">
        <v>185</v>
      </c>
      <c r="AU7" s="77">
        <v>190</v>
      </c>
      <c r="AV7" s="77">
        <v>190</v>
      </c>
      <c r="AW7" s="77">
        <v>197</v>
      </c>
      <c r="AX7" s="81">
        <f t="shared" si="0"/>
        <v>6.4864864864864868</v>
      </c>
      <c r="AY7" s="81">
        <f t="shared" si="1"/>
        <v>3.6842105263157889</v>
      </c>
    </row>
  </sheetData>
  <mergeCells count="2">
    <mergeCell ref="AX1:AX2"/>
    <mergeCell ref="AY1:AY2"/>
  </mergeCell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Y7"/>
  <sheetViews>
    <sheetView zoomScale="120" zoomScaleNormal="120" workbookViewId="0">
      <pane xSplit="1" topLeftCell="AR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5" customWidth="1"/>
    <col min="31" max="31" width="10.28515625" customWidth="1"/>
    <col min="40" max="40" width="10.7109375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">
        <v>161.42857142857099</v>
      </c>
      <c r="AB3" s="7">
        <v>150</v>
      </c>
      <c r="AC3" s="24">
        <v>155.71</v>
      </c>
      <c r="AD3" s="24">
        <v>161</v>
      </c>
      <c r="AE3" s="24">
        <v>160</v>
      </c>
      <c r="AF3" s="24">
        <v>160</v>
      </c>
      <c r="AG3" s="46">
        <v>165</v>
      </c>
      <c r="AH3" s="12">
        <v>160</v>
      </c>
      <c r="AI3" s="46">
        <v>108.0952380952381</v>
      </c>
      <c r="AJ3" s="37">
        <v>115</v>
      </c>
      <c r="AK3" s="46">
        <v>136.11111111111111</v>
      </c>
      <c r="AL3" s="67">
        <v>134.375</v>
      </c>
      <c r="AM3" s="67">
        <v>135.71428571428572</v>
      </c>
      <c r="AN3" s="69">
        <v>136.84210526315789</v>
      </c>
      <c r="AO3" s="74">
        <v>137</v>
      </c>
      <c r="AP3" s="67">
        <v>147.72727272727272</v>
      </c>
      <c r="AQ3" s="71">
        <v>145</v>
      </c>
      <c r="AR3" s="71">
        <v>149</v>
      </c>
      <c r="AS3" s="76">
        <v>150</v>
      </c>
      <c r="AT3" s="76">
        <v>150</v>
      </c>
      <c r="AU3" s="76">
        <v>156</v>
      </c>
      <c r="AV3" s="76">
        <v>155</v>
      </c>
      <c r="AW3" s="76">
        <v>157</v>
      </c>
      <c r="AX3" s="81">
        <f>(AW3-AK3)/AK3*100</f>
        <v>15.346938775510202</v>
      </c>
      <c r="AY3" s="81">
        <f>(AW3-AV3)/AV3*100</f>
        <v>1.2903225806451613</v>
      </c>
    </row>
    <row r="4" spans="1:51" ht="15" customHeight="1" x14ac:dyDescent="0.25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">
        <v>2170.5</v>
      </c>
      <c r="AB4" s="7">
        <v>2100</v>
      </c>
      <c r="AC4" s="24">
        <v>2150.3214499999999</v>
      </c>
      <c r="AD4" s="24">
        <v>2040.6315789473599</v>
      </c>
      <c r="AE4" s="24">
        <v>2045</v>
      </c>
      <c r="AF4" s="24">
        <v>2050</v>
      </c>
      <c r="AG4" s="46">
        <v>2158.8235294117599</v>
      </c>
      <c r="AH4" s="12">
        <v>2160</v>
      </c>
      <c r="AI4" s="46">
        <v>1850.32</v>
      </c>
      <c r="AJ4" s="37">
        <v>1900</v>
      </c>
      <c r="AK4" s="46">
        <v>1578.125</v>
      </c>
      <c r="AL4" s="67">
        <v>1516.6666666666599</v>
      </c>
      <c r="AM4" s="67">
        <v>1460</v>
      </c>
      <c r="AN4" s="69">
        <v>1505.88235294117</v>
      </c>
      <c r="AO4" s="74">
        <v>1510</v>
      </c>
      <c r="AP4" s="67">
        <v>1553.125</v>
      </c>
      <c r="AQ4" s="71">
        <v>1555</v>
      </c>
      <c r="AR4" s="71">
        <v>1560</v>
      </c>
      <c r="AS4" s="76">
        <v>1550</v>
      </c>
      <c r="AT4" s="76">
        <v>1560</v>
      </c>
      <c r="AU4" s="76">
        <v>1570</v>
      </c>
      <c r="AV4" s="76">
        <v>1570</v>
      </c>
      <c r="AW4" s="76">
        <v>1573</v>
      </c>
      <c r="AX4" s="81">
        <f t="shared" ref="AX4:AX7" si="0">(AW4-AK4)/AK4*100</f>
        <v>-0.32475247524752476</v>
      </c>
      <c r="AY4" s="81">
        <f t="shared" ref="AY4:AY7" si="1">(AW4-AV4)/AV4*100</f>
        <v>0.19108280254777071</v>
      </c>
    </row>
    <row r="5" spans="1:51" ht="15" customHeight="1" x14ac:dyDescent="0.25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7">
        <v>30925</v>
      </c>
      <c r="AC5" s="24">
        <v>31000.326539999998</v>
      </c>
      <c r="AD5" s="24">
        <v>30900.7</v>
      </c>
      <c r="AE5" s="24">
        <v>31000</v>
      </c>
      <c r="AF5" s="24">
        <v>31500</v>
      </c>
      <c r="AG5" s="46">
        <v>32100</v>
      </c>
      <c r="AH5" s="12">
        <v>32150</v>
      </c>
      <c r="AI5" s="46">
        <v>34150</v>
      </c>
      <c r="AJ5" s="37">
        <v>34500</v>
      </c>
      <c r="AK5" s="46">
        <v>34500</v>
      </c>
      <c r="AL5" s="67">
        <v>32500.084999999999</v>
      </c>
      <c r="AM5" s="67">
        <v>32333.333333333299</v>
      </c>
      <c r="AN5" s="69">
        <v>32000</v>
      </c>
      <c r="AO5" s="74">
        <v>32150</v>
      </c>
      <c r="AP5" s="67">
        <v>32500</v>
      </c>
      <c r="AQ5" s="71">
        <v>32500</v>
      </c>
      <c r="AR5" s="71">
        <v>32550</v>
      </c>
      <c r="AS5" s="76">
        <v>32500</v>
      </c>
      <c r="AT5" s="76">
        <v>32450</v>
      </c>
      <c r="AU5" s="76">
        <v>32456</v>
      </c>
      <c r="AV5" s="76">
        <v>32460</v>
      </c>
      <c r="AW5" s="76">
        <v>32500</v>
      </c>
      <c r="AX5" s="81">
        <f t="shared" si="0"/>
        <v>-5.7971014492753623</v>
      </c>
      <c r="AY5" s="81">
        <f t="shared" si="1"/>
        <v>0.12322858903265559</v>
      </c>
    </row>
    <row r="6" spans="1:51" ht="15" customHeight="1" x14ac:dyDescent="0.25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">
        <v>138.5</v>
      </c>
      <c r="AB6" s="7">
        <v>143.18181818181819</v>
      </c>
      <c r="AC6" s="12">
        <v>150.124561</v>
      </c>
      <c r="AD6" s="24">
        <v>154.5</v>
      </c>
      <c r="AE6" s="24">
        <v>155</v>
      </c>
      <c r="AF6" s="12">
        <v>200</v>
      </c>
      <c r="AG6" s="12">
        <v>200</v>
      </c>
      <c r="AH6" s="12">
        <v>190</v>
      </c>
      <c r="AI6" s="46">
        <v>168.42105263157896</v>
      </c>
      <c r="AJ6" s="44">
        <v>170</v>
      </c>
      <c r="AK6" s="46">
        <v>165.625</v>
      </c>
      <c r="AL6" s="67">
        <v>173.07692307692307</v>
      </c>
      <c r="AM6" s="67">
        <v>166.15384615384599</v>
      </c>
      <c r="AN6" s="69">
        <v>171.05263157894737</v>
      </c>
      <c r="AO6" s="72">
        <v>170</v>
      </c>
      <c r="AP6" s="67">
        <v>157.5</v>
      </c>
      <c r="AQ6" s="73">
        <v>160</v>
      </c>
      <c r="AR6" s="73">
        <v>160</v>
      </c>
      <c r="AS6" s="77">
        <v>165</v>
      </c>
      <c r="AT6" s="77">
        <v>168</v>
      </c>
      <c r="AU6" s="77">
        <v>170</v>
      </c>
      <c r="AV6" s="77">
        <v>170</v>
      </c>
      <c r="AW6" s="77">
        <v>174</v>
      </c>
      <c r="AX6" s="81">
        <f t="shared" si="0"/>
        <v>5.0566037735849054</v>
      </c>
      <c r="AY6" s="81">
        <f t="shared" si="1"/>
        <v>2.3529411764705883</v>
      </c>
    </row>
    <row r="7" spans="1:51" ht="15" customHeight="1" x14ac:dyDescent="0.25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7">
        <v>427.5</v>
      </c>
      <c r="AC7" s="7">
        <v>450.52415999999999</v>
      </c>
      <c r="AD7" s="24">
        <v>460.76</v>
      </c>
      <c r="AE7" s="24">
        <v>460</v>
      </c>
      <c r="AF7" s="12">
        <v>460</v>
      </c>
      <c r="AG7" s="44">
        <v>465</v>
      </c>
      <c r="AH7" s="12">
        <v>465</v>
      </c>
      <c r="AI7" s="44">
        <v>450</v>
      </c>
      <c r="AJ7" s="44">
        <v>450</v>
      </c>
      <c r="AK7" s="44">
        <v>450</v>
      </c>
      <c r="AL7" s="68">
        <v>422.55</v>
      </c>
      <c r="AM7" s="44">
        <v>450</v>
      </c>
      <c r="AN7" s="69">
        <v>440.65737652544038</v>
      </c>
      <c r="AO7" s="72">
        <v>440</v>
      </c>
      <c r="AP7" s="72">
        <v>440</v>
      </c>
      <c r="AQ7" s="73">
        <v>445</v>
      </c>
      <c r="AR7" s="73">
        <v>450</v>
      </c>
      <c r="AS7" s="77">
        <v>435</v>
      </c>
      <c r="AT7" s="77">
        <v>440</v>
      </c>
      <c r="AU7" s="77">
        <v>450</v>
      </c>
      <c r="AV7" s="77">
        <v>452</v>
      </c>
      <c r="AW7" s="77">
        <v>459</v>
      </c>
      <c r="AX7" s="81">
        <f t="shared" si="0"/>
        <v>2</v>
      </c>
      <c r="AY7" s="81">
        <f t="shared" si="1"/>
        <v>1.5486725663716814</v>
      </c>
    </row>
  </sheetData>
  <mergeCells count="2">
    <mergeCell ref="AX1:AX2"/>
    <mergeCell ref="AY1:AY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Y7"/>
  <sheetViews>
    <sheetView zoomScale="120" zoomScaleNormal="120" workbookViewId="0">
      <pane xSplit="1" topLeftCell="AQ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">
        <v>149</v>
      </c>
      <c r="AB3" s="7">
        <v>125.36</v>
      </c>
      <c r="AC3" s="7">
        <v>130.362514</v>
      </c>
      <c r="AD3" s="7">
        <v>133.333333333333</v>
      </c>
      <c r="AE3" s="7">
        <v>140</v>
      </c>
      <c r="AF3" s="24">
        <v>135</v>
      </c>
      <c r="AG3" s="46">
        <v>150</v>
      </c>
      <c r="AH3" s="12">
        <v>145</v>
      </c>
      <c r="AI3" s="46">
        <v>177.5</v>
      </c>
      <c r="AJ3" s="37">
        <v>180</v>
      </c>
      <c r="AK3" s="46">
        <v>150</v>
      </c>
      <c r="AL3" s="67">
        <v>150.19999999999999</v>
      </c>
      <c r="AM3" s="67">
        <v>157.5</v>
      </c>
      <c r="AN3" s="69">
        <v>150</v>
      </c>
      <c r="AO3" s="74">
        <v>154</v>
      </c>
      <c r="AP3" s="67">
        <v>147</v>
      </c>
      <c r="AQ3" s="71">
        <v>146</v>
      </c>
      <c r="AR3" s="71">
        <v>148</v>
      </c>
      <c r="AS3" s="76">
        <v>149</v>
      </c>
      <c r="AT3" s="76">
        <v>150</v>
      </c>
      <c r="AU3" s="76">
        <v>160</v>
      </c>
      <c r="AV3" s="76">
        <v>157</v>
      </c>
      <c r="AW3" s="76">
        <v>160</v>
      </c>
      <c r="AX3" s="81">
        <f>(AW3-AK3)/AK3*100</f>
        <v>6.666666666666667</v>
      </c>
      <c r="AY3" s="81">
        <f>(AW3-AV3)/AV3*100</f>
        <v>1.910828025477707</v>
      </c>
    </row>
    <row r="4" spans="1:51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">
        <v>1266.6666666666599</v>
      </c>
      <c r="AB4" s="7">
        <v>1150</v>
      </c>
      <c r="AC4" s="7">
        <v>1200.1232540000001</v>
      </c>
      <c r="AD4" s="7">
        <v>1230.4474801666649</v>
      </c>
      <c r="AE4" s="7">
        <v>1200</v>
      </c>
      <c r="AF4" s="24">
        <v>1200</v>
      </c>
      <c r="AG4" s="46">
        <v>1227.27272727272</v>
      </c>
      <c r="AH4" s="12">
        <v>1230</v>
      </c>
      <c r="AI4" s="46">
        <v>1263.6363636363601</v>
      </c>
      <c r="AJ4" s="37">
        <v>1280</v>
      </c>
      <c r="AK4" s="46">
        <v>1255</v>
      </c>
      <c r="AL4" s="67">
        <v>1155</v>
      </c>
      <c r="AM4" s="67">
        <v>1283.88888888888</v>
      </c>
      <c r="AN4" s="69">
        <v>1303.7142857142801</v>
      </c>
      <c r="AO4" s="74">
        <v>1350</v>
      </c>
      <c r="AP4" s="67">
        <v>1372</v>
      </c>
      <c r="AQ4" s="71">
        <v>1375</v>
      </c>
      <c r="AR4" s="71">
        <v>1380</v>
      </c>
      <c r="AS4" s="76">
        <v>1385</v>
      </c>
      <c r="AT4" s="76">
        <v>1388</v>
      </c>
      <c r="AU4" s="76">
        <v>1390</v>
      </c>
      <c r="AV4" s="76">
        <v>1392</v>
      </c>
      <c r="AW4" s="76">
        <v>1399</v>
      </c>
      <c r="AX4" s="81">
        <f t="shared" ref="AX4:AX7" si="0">(AW4-AK4)/AK4*100</f>
        <v>11.474103585657371</v>
      </c>
      <c r="AY4" s="81">
        <f t="shared" ref="AY4:AY7" si="1">(AW4-AV4)/AV4*100</f>
        <v>0.50287356321839083</v>
      </c>
    </row>
    <row r="5" spans="1:51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7">
        <v>38000</v>
      </c>
      <c r="AC5" s="7">
        <v>39000</v>
      </c>
      <c r="AD5" s="11">
        <v>38750</v>
      </c>
      <c r="AE5" s="7">
        <v>38800</v>
      </c>
      <c r="AF5" s="24">
        <v>39000</v>
      </c>
      <c r="AG5" s="24">
        <v>39000</v>
      </c>
      <c r="AH5" s="12">
        <v>39000</v>
      </c>
      <c r="AI5" s="12">
        <v>39000</v>
      </c>
      <c r="AJ5" s="12">
        <v>38500</v>
      </c>
      <c r="AK5" s="12">
        <v>38500</v>
      </c>
      <c r="AL5" s="64">
        <v>37500.125</v>
      </c>
      <c r="AM5" s="67">
        <v>35000</v>
      </c>
      <c r="AN5" s="67">
        <v>35000</v>
      </c>
      <c r="AO5" s="73">
        <v>35050</v>
      </c>
      <c r="AP5" s="73">
        <v>35000</v>
      </c>
      <c r="AQ5" s="73">
        <v>35000</v>
      </c>
      <c r="AR5" s="73">
        <v>35300</v>
      </c>
      <c r="AS5" s="77">
        <v>35250</v>
      </c>
      <c r="AT5" s="77">
        <v>35200</v>
      </c>
      <c r="AU5" s="77">
        <v>35245</v>
      </c>
      <c r="AV5" s="77">
        <v>35247</v>
      </c>
      <c r="AW5" s="77">
        <v>35300</v>
      </c>
      <c r="AX5" s="81">
        <f t="shared" si="0"/>
        <v>-8.3116883116883109</v>
      </c>
      <c r="AY5" s="81">
        <f t="shared" si="1"/>
        <v>0.15036740715521887</v>
      </c>
    </row>
    <row r="6" spans="1:51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">
        <v>53.571428571428569</v>
      </c>
      <c r="AB6" s="7">
        <v>56.666666666666664</v>
      </c>
      <c r="AC6" s="24">
        <v>60.125410000000002</v>
      </c>
      <c r="AD6" s="7">
        <v>58.6666666666667</v>
      </c>
      <c r="AE6" s="7">
        <v>60</v>
      </c>
      <c r="AF6" s="12">
        <v>60</v>
      </c>
      <c r="AG6" s="46">
        <v>75.818181818181799</v>
      </c>
      <c r="AH6" s="12">
        <v>70</v>
      </c>
      <c r="AI6" s="46">
        <v>63.75</v>
      </c>
      <c r="AJ6" s="12">
        <v>65</v>
      </c>
      <c r="AK6" s="46">
        <v>61.53846153846154</v>
      </c>
      <c r="AL6" s="67">
        <v>61.053846153846102</v>
      </c>
      <c r="AM6" s="67">
        <v>57.777777777777779</v>
      </c>
      <c r="AN6" s="69">
        <v>52.777777777777779</v>
      </c>
      <c r="AO6" s="73">
        <v>55</v>
      </c>
      <c r="AP6" s="67">
        <v>60</v>
      </c>
      <c r="AQ6" s="73">
        <v>58</v>
      </c>
      <c r="AR6" s="73">
        <v>60</v>
      </c>
      <c r="AS6" s="77">
        <v>59</v>
      </c>
      <c r="AT6" s="77">
        <v>60</v>
      </c>
      <c r="AU6" s="77">
        <v>60</v>
      </c>
      <c r="AV6" s="77">
        <v>64</v>
      </c>
      <c r="AW6" s="77">
        <v>67</v>
      </c>
      <c r="AX6" s="81">
        <f t="shared" si="0"/>
        <v>8.8749999999999964</v>
      </c>
      <c r="AY6" s="81">
        <f t="shared" si="1"/>
        <v>4.6875</v>
      </c>
    </row>
    <row r="7" spans="1:51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7">
        <v>520</v>
      </c>
      <c r="AC7" s="12">
        <v>530.32154700000001</v>
      </c>
      <c r="AD7" s="12">
        <v>537.58038675</v>
      </c>
      <c r="AE7" s="7">
        <v>520</v>
      </c>
      <c r="AF7" s="12">
        <v>500</v>
      </c>
      <c r="AG7" s="12">
        <v>500</v>
      </c>
      <c r="AH7" s="12">
        <v>550</v>
      </c>
      <c r="AI7" s="44">
        <v>500</v>
      </c>
      <c r="AJ7" s="12">
        <v>520</v>
      </c>
      <c r="AK7" s="12">
        <v>520</v>
      </c>
      <c r="AL7" s="68">
        <v>495.58</v>
      </c>
      <c r="AM7" s="12">
        <v>520.5</v>
      </c>
      <c r="AN7" s="72">
        <v>500</v>
      </c>
      <c r="AO7" s="73">
        <v>515</v>
      </c>
      <c r="AP7" s="72">
        <v>500</v>
      </c>
      <c r="AQ7" s="73">
        <v>510</v>
      </c>
      <c r="AR7" s="73">
        <v>500</v>
      </c>
      <c r="AS7" s="77">
        <v>505</v>
      </c>
      <c r="AT7" s="77">
        <v>510</v>
      </c>
      <c r="AU7" s="77">
        <v>510</v>
      </c>
      <c r="AV7" s="77">
        <v>514</v>
      </c>
      <c r="AW7" s="77">
        <v>520</v>
      </c>
      <c r="AX7" s="81">
        <f t="shared" si="0"/>
        <v>0</v>
      </c>
      <c r="AY7" s="81">
        <f t="shared" si="1"/>
        <v>1.1673151750972763</v>
      </c>
    </row>
  </sheetData>
  <mergeCells count="2">
    <mergeCell ref="AX1:AX2"/>
    <mergeCell ref="AY1:AY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Y9"/>
  <sheetViews>
    <sheetView zoomScale="120" zoomScaleNormal="120" workbookViewId="0">
      <pane xSplit="1" topLeftCell="AQ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1.7109375" customWidth="1"/>
    <col min="31" max="31" width="11.5703125" customWidth="1"/>
    <col min="40" max="40" width="9.140625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">
        <v>166</v>
      </c>
      <c r="AB3" s="7">
        <v>155</v>
      </c>
      <c r="AC3" s="7">
        <v>160.23154600000001</v>
      </c>
      <c r="AD3" s="7">
        <v>160</v>
      </c>
      <c r="AE3" s="7">
        <v>165</v>
      </c>
      <c r="AF3" s="24">
        <v>165</v>
      </c>
      <c r="AG3" s="46">
        <v>170.90909090909099</v>
      </c>
      <c r="AH3" s="44">
        <v>170.98</v>
      </c>
      <c r="AI3" s="46">
        <v>165</v>
      </c>
      <c r="AJ3" s="37">
        <v>168</v>
      </c>
      <c r="AK3" s="46">
        <v>130.83333333333334</v>
      </c>
      <c r="AL3" s="67">
        <v>130.3333333333</v>
      </c>
      <c r="AM3" s="67">
        <v>148</v>
      </c>
      <c r="AN3" s="69">
        <v>183.636363636363</v>
      </c>
      <c r="AO3" s="74">
        <v>185</v>
      </c>
      <c r="AP3" s="67">
        <v>170</v>
      </c>
      <c r="AQ3" s="71">
        <v>175</v>
      </c>
      <c r="AR3" s="71">
        <v>180</v>
      </c>
      <c r="AS3" s="76">
        <v>178</v>
      </c>
      <c r="AT3" s="76">
        <v>180</v>
      </c>
      <c r="AU3" s="76">
        <v>182</v>
      </c>
      <c r="AV3" s="76">
        <v>185</v>
      </c>
      <c r="AW3" s="76">
        <v>190</v>
      </c>
      <c r="AX3" s="81">
        <f>(AW3-AK3)/AK3*100</f>
        <v>45.222929936305725</v>
      </c>
      <c r="AY3" s="81">
        <f>(AW3-AV3)/AV3*100</f>
        <v>2.7027027027027026</v>
      </c>
    </row>
    <row r="4" spans="1:51" ht="15" customHeight="1" x14ac:dyDescent="0.25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">
        <v>1625</v>
      </c>
      <c r="AB4" s="7">
        <v>1500</v>
      </c>
      <c r="AC4" s="7">
        <v>1550.1245719999999</v>
      </c>
      <c r="AD4" s="7">
        <v>1530.7777777777701</v>
      </c>
      <c r="AE4" s="7">
        <v>1535</v>
      </c>
      <c r="AF4" s="24">
        <v>1540</v>
      </c>
      <c r="AG4" s="46">
        <v>1555.78947368421</v>
      </c>
      <c r="AH4" s="44">
        <v>1555</v>
      </c>
      <c r="AI4" s="46">
        <v>1579.1666666666599</v>
      </c>
      <c r="AJ4" s="37">
        <v>1585</v>
      </c>
      <c r="AK4" s="46">
        <v>1456.5</v>
      </c>
      <c r="AL4" s="67">
        <v>1359.0909090908999</v>
      </c>
      <c r="AM4" s="67">
        <v>1329.23076923076</v>
      </c>
      <c r="AN4" s="69">
        <v>1340</v>
      </c>
      <c r="AO4" s="74">
        <v>1345</v>
      </c>
      <c r="AP4" s="67">
        <v>1312.5</v>
      </c>
      <c r="AQ4" s="71">
        <v>1350</v>
      </c>
      <c r="AR4" s="71">
        <v>1360</v>
      </c>
      <c r="AS4" s="76">
        <v>1355</v>
      </c>
      <c r="AT4" s="76">
        <v>1360</v>
      </c>
      <c r="AU4" s="76">
        <v>1364</v>
      </c>
      <c r="AV4" s="76">
        <v>1365</v>
      </c>
      <c r="AW4" s="76">
        <v>1368</v>
      </c>
      <c r="AX4" s="81">
        <f t="shared" ref="AX4:AX7" si="0">(AW4-AK4)/AK4*100</f>
        <v>-6.0762100926879503</v>
      </c>
      <c r="AY4" s="81">
        <f t="shared" ref="AY4:AY7" si="1">(AW4-AV4)/AV4*100</f>
        <v>0.21978021978021978</v>
      </c>
    </row>
    <row r="5" spans="1:51" ht="15" customHeight="1" x14ac:dyDescent="0.25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7">
        <v>30000</v>
      </c>
      <c r="AC5" s="24">
        <v>31000</v>
      </c>
      <c r="AD5" s="7">
        <v>30000</v>
      </c>
      <c r="AE5" s="7">
        <v>30500</v>
      </c>
      <c r="AF5" s="24">
        <v>31000</v>
      </c>
      <c r="AG5" s="24">
        <v>31000</v>
      </c>
      <c r="AH5" s="44">
        <v>31500</v>
      </c>
      <c r="AI5" s="44">
        <v>32000</v>
      </c>
      <c r="AJ5" s="44">
        <v>32000</v>
      </c>
      <c r="AK5" s="44">
        <v>32000</v>
      </c>
      <c r="AL5" s="64">
        <v>31090.15</v>
      </c>
      <c r="AM5" s="44">
        <v>32000</v>
      </c>
      <c r="AN5" s="69">
        <v>31700</v>
      </c>
      <c r="AO5" s="72">
        <v>32100</v>
      </c>
      <c r="AP5" s="72">
        <v>32000</v>
      </c>
      <c r="AQ5" s="72">
        <v>32300</v>
      </c>
      <c r="AR5" s="72">
        <v>32400</v>
      </c>
      <c r="AS5" s="80">
        <v>32380</v>
      </c>
      <c r="AT5" s="80">
        <v>32400</v>
      </c>
      <c r="AU5" s="80">
        <v>32460</v>
      </c>
      <c r="AV5" s="80">
        <v>32465</v>
      </c>
      <c r="AW5" s="80">
        <v>32490</v>
      </c>
      <c r="AX5" s="81">
        <f t="shared" si="0"/>
        <v>1.53125</v>
      </c>
      <c r="AY5" s="81">
        <f t="shared" si="1"/>
        <v>7.7006006468504543E-2</v>
      </c>
    </row>
    <row r="6" spans="1:51" ht="15" customHeight="1" x14ac:dyDescent="0.25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">
        <v>79.285714285714292</v>
      </c>
      <c r="AB6" s="7">
        <v>75.625</v>
      </c>
      <c r="AC6" s="12">
        <v>80.321456999999995</v>
      </c>
      <c r="AD6" s="7">
        <v>78.3333333333333</v>
      </c>
      <c r="AE6" s="7">
        <v>75</v>
      </c>
      <c r="AF6" s="12">
        <v>75</v>
      </c>
      <c r="AG6" s="46">
        <v>80.952380952380949</v>
      </c>
      <c r="AH6" s="44">
        <v>80</v>
      </c>
      <c r="AI6" s="46">
        <v>82</v>
      </c>
      <c r="AJ6" s="44">
        <v>85</v>
      </c>
      <c r="AK6" s="46">
        <v>78.461538461538467</v>
      </c>
      <c r="AL6" s="67">
        <v>73.461538461538495</v>
      </c>
      <c r="AM6" s="67">
        <v>72</v>
      </c>
      <c r="AN6" s="69">
        <v>70.769230769230774</v>
      </c>
      <c r="AO6" s="72">
        <v>70</v>
      </c>
      <c r="AP6" s="67">
        <v>75</v>
      </c>
      <c r="AQ6" s="72">
        <v>75</v>
      </c>
      <c r="AR6" s="72">
        <v>80</v>
      </c>
      <c r="AS6" s="80">
        <v>85</v>
      </c>
      <c r="AT6" s="80">
        <v>85</v>
      </c>
      <c r="AU6" s="80">
        <v>87</v>
      </c>
      <c r="AV6" s="80">
        <v>89</v>
      </c>
      <c r="AW6" s="80">
        <v>95</v>
      </c>
      <c r="AX6" s="81">
        <f t="shared" si="0"/>
        <v>21.078431372549012</v>
      </c>
      <c r="AY6" s="81">
        <f t="shared" si="1"/>
        <v>6.7415730337078648</v>
      </c>
    </row>
    <row r="7" spans="1:51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7">
        <v>300</v>
      </c>
      <c r="AC7" s="12">
        <v>320.12547799999999</v>
      </c>
      <c r="AD7" s="12">
        <v>310.5</v>
      </c>
      <c r="AE7" s="7">
        <v>300</v>
      </c>
      <c r="AF7" s="12">
        <v>320</v>
      </c>
      <c r="AG7" s="44">
        <v>350</v>
      </c>
      <c r="AH7" s="44">
        <v>350</v>
      </c>
      <c r="AI7" s="44">
        <v>300</v>
      </c>
      <c r="AJ7" s="44">
        <v>310</v>
      </c>
      <c r="AK7" s="44">
        <v>310</v>
      </c>
      <c r="AL7" s="68">
        <v>300.02</v>
      </c>
      <c r="AM7" s="11">
        <v>305.5</v>
      </c>
      <c r="AN7" s="72">
        <v>300</v>
      </c>
      <c r="AO7" s="72">
        <v>315</v>
      </c>
      <c r="AP7" s="72">
        <v>300</v>
      </c>
      <c r="AQ7" s="72">
        <v>310</v>
      </c>
      <c r="AR7" s="72">
        <v>320</v>
      </c>
      <c r="AS7" s="80">
        <v>315</v>
      </c>
      <c r="AT7" s="80">
        <v>310</v>
      </c>
      <c r="AU7" s="80">
        <v>320</v>
      </c>
      <c r="AV7" s="80">
        <v>315</v>
      </c>
      <c r="AW7" s="80">
        <v>320</v>
      </c>
      <c r="AX7" s="81">
        <f t="shared" si="0"/>
        <v>3.225806451612903</v>
      </c>
      <c r="AY7" s="81">
        <f t="shared" si="1"/>
        <v>1.5873015873015872</v>
      </c>
    </row>
    <row r="8" spans="1:51" x14ac:dyDescent="0.25">
      <c r="P8" s="19"/>
      <c r="AB8" s="7"/>
    </row>
    <row r="9" spans="1:51" x14ac:dyDescent="0.25">
      <c r="P9" s="19"/>
    </row>
  </sheetData>
  <mergeCells count="2">
    <mergeCell ref="AX1:AX2"/>
    <mergeCell ref="AY1:AY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7"/>
  <sheetViews>
    <sheetView zoomScale="130" zoomScaleNormal="130" workbookViewId="0">
      <pane xSplit="1" topLeftCell="AR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9.28515625" bestFit="1" customWidth="1"/>
    <col min="43" max="49" width="9.28515625" bestFit="1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7">
        <v>370.5</v>
      </c>
      <c r="AB3" s="24">
        <v>350</v>
      </c>
      <c r="AC3" s="55">
        <v>325</v>
      </c>
      <c r="AD3" s="7">
        <v>336.22500000000002</v>
      </c>
      <c r="AE3" s="7">
        <v>336.2</v>
      </c>
      <c r="AF3" s="59">
        <v>335</v>
      </c>
      <c r="AG3" s="46">
        <v>400</v>
      </c>
      <c r="AH3" s="37">
        <v>385</v>
      </c>
      <c r="AI3" s="46">
        <v>400</v>
      </c>
      <c r="AJ3" s="37">
        <v>395</v>
      </c>
      <c r="AK3" s="46">
        <v>312.5</v>
      </c>
      <c r="AL3" s="67">
        <v>300.26666666666603</v>
      </c>
      <c r="AM3" s="67">
        <v>295</v>
      </c>
      <c r="AN3" s="69">
        <v>276.66666666666703</v>
      </c>
      <c r="AO3" s="74">
        <v>280</v>
      </c>
      <c r="AP3" s="67">
        <v>270</v>
      </c>
      <c r="AQ3" s="71">
        <v>272</v>
      </c>
      <c r="AR3" s="71">
        <v>285</v>
      </c>
      <c r="AS3" s="76">
        <v>290</v>
      </c>
      <c r="AT3" s="76">
        <v>289</v>
      </c>
      <c r="AU3" s="76">
        <v>295</v>
      </c>
      <c r="AV3" s="76">
        <v>297</v>
      </c>
      <c r="AW3" s="76">
        <v>300</v>
      </c>
      <c r="AX3" s="81">
        <f>(AW3-AK3)/AK3*100</f>
        <v>-4</v>
      </c>
      <c r="AY3" s="81">
        <f>(AW3-AV3)/AV3*100</f>
        <v>1.0101010101010102</v>
      </c>
    </row>
    <row r="4" spans="1:51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7">
        <v>4333.333333333333</v>
      </c>
      <c r="AB4" s="7">
        <v>4150</v>
      </c>
      <c r="AC4" s="55">
        <v>4000</v>
      </c>
      <c r="AD4" s="7">
        <v>4125.5128205128203</v>
      </c>
      <c r="AE4" s="7">
        <v>4150</v>
      </c>
      <c r="AF4" s="59">
        <v>4200</v>
      </c>
      <c r="AG4" s="46">
        <v>4600</v>
      </c>
      <c r="AH4" s="37">
        <v>4500</v>
      </c>
      <c r="AI4" s="46">
        <v>4666.6666666666697</v>
      </c>
      <c r="AJ4" s="37">
        <v>4500</v>
      </c>
      <c r="AK4" s="46">
        <v>4633.3333333333303</v>
      </c>
      <c r="AL4" s="67">
        <v>4100</v>
      </c>
      <c r="AM4" s="67">
        <v>4000</v>
      </c>
      <c r="AN4" s="69">
        <v>4000</v>
      </c>
      <c r="AO4" s="74">
        <v>4050</v>
      </c>
      <c r="AP4" s="67">
        <v>4150</v>
      </c>
      <c r="AQ4" s="71">
        <v>4155</v>
      </c>
      <c r="AR4" s="71">
        <v>4150</v>
      </c>
      <c r="AS4" s="76">
        <v>4155</v>
      </c>
      <c r="AT4" s="76">
        <v>4168</v>
      </c>
      <c r="AU4" s="76">
        <v>4170</v>
      </c>
      <c r="AV4" s="76">
        <v>4176</v>
      </c>
      <c r="AW4" s="76">
        <v>4200</v>
      </c>
      <c r="AX4" s="81">
        <f t="shared" ref="AX4:AX7" si="0">(AW4-AK4)/AK4*100</f>
        <v>-9.3525179856114509</v>
      </c>
      <c r="AY4" s="81">
        <f t="shared" ref="AY4:AY7" si="1">(AW4-AV4)/AV4*100</f>
        <v>0.57471264367816088</v>
      </c>
    </row>
    <row r="5" spans="1:51" ht="15" customHeight="1" x14ac:dyDescent="0.25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7">
        <v>49000</v>
      </c>
      <c r="AB5" s="7">
        <v>44000</v>
      </c>
      <c r="AC5" s="56">
        <v>42333.333333333299</v>
      </c>
      <c r="AD5" s="7">
        <v>39592.592592592591</v>
      </c>
      <c r="AE5" s="7">
        <v>39500</v>
      </c>
      <c r="AF5" s="59">
        <v>39500</v>
      </c>
      <c r="AG5" s="46">
        <v>39600</v>
      </c>
      <c r="AH5" s="37">
        <v>39800</v>
      </c>
      <c r="AI5" s="46">
        <v>39000</v>
      </c>
      <c r="AJ5" s="37">
        <v>38500</v>
      </c>
      <c r="AK5" s="37">
        <v>38500</v>
      </c>
      <c r="AL5" s="67">
        <v>35000</v>
      </c>
      <c r="AM5" s="67">
        <v>36000</v>
      </c>
      <c r="AN5" s="69">
        <v>35000</v>
      </c>
      <c r="AO5" s="74">
        <v>35500</v>
      </c>
      <c r="AP5" s="67">
        <v>33000</v>
      </c>
      <c r="AQ5" s="71">
        <v>33550</v>
      </c>
      <c r="AR5" s="71">
        <v>33400</v>
      </c>
      <c r="AS5" s="76">
        <v>33500</v>
      </c>
      <c r="AT5" s="76">
        <v>33450</v>
      </c>
      <c r="AU5" s="76">
        <v>33450</v>
      </c>
      <c r="AV5" s="76">
        <v>33450</v>
      </c>
      <c r="AW5" s="76">
        <v>33455</v>
      </c>
      <c r="AX5" s="81">
        <f t="shared" si="0"/>
        <v>-13.103896103896103</v>
      </c>
      <c r="AY5" s="81">
        <f t="shared" si="1"/>
        <v>1.4947683109118088E-2</v>
      </c>
    </row>
    <row r="6" spans="1:51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7">
        <v>72.5</v>
      </c>
      <c r="AB6" s="7">
        <v>63.333333333333336</v>
      </c>
      <c r="AC6" s="55">
        <v>65</v>
      </c>
      <c r="AD6" s="7">
        <v>62.5</v>
      </c>
      <c r="AE6" s="7">
        <v>62.5</v>
      </c>
      <c r="AF6" s="59">
        <v>60</v>
      </c>
      <c r="AG6" s="46">
        <v>80</v>
      </c>
      <c r="AH6" s="44">
        <v>75</v>
      </c>
      <c r="AI6" s="46">
        <v>55</v>
      </c>
      <c r="AJ6" s="44">
        <v>60</v>
      </c>
      <c r="AK6" s="46">
        <v>80</v>
      </c>
      <c r="AL6" s="67">
        <v>70.3333333333333</v>
      </c>
      <c r="AM6" s="67">
        <v>70</v>
      </c>
      <c r="AN6" s="69">
        <v>83.333333333333002</v>
      </c>
      <c r="AO6" s="72">
        <v>80</v>
      </c>
      <c r="AP6" s="67">
        <v>97.5</v>
      </c>
      <c r="AQ6" s="73">
        <v>95</v>
      </c>
      <c r="AR6" s="73">
        <v>100</v>
      </c>
      <c r="AS6" s="77">
        <v>98</v>
      </c>
      <c r="AT6" s="77">
        <v>99</v>
      </c>
      <c r="AU6" s="77">
        <v>100</v>
      </c>
      <c r="AV6" s="77">
        <v>102</v>
      </c>
      <c r="AW6" s="77">
        <v>100</v>
      </c>
      <c r="AX6" s="81">
        <f t="shared" si="0"/>
        <v>25</v>
      </c>
      <c r="AY6" s="81">
        <f t="shared" si="1"/>
        <v>-1.9607843137254901</v>
      </c>
    </row>
    <row r="7" spans="1:51" ht="15" customHeight="1" x14ac:dyDescent="0.25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7">
        <v>250.45</v>
      </c>
      <c r="AB7" s="12">
        <v>230</v>
      </c>
      <c r="AC7" s="56">
        <v>243.48333333333335</v>
      </c>
      <c r="AD7" s="7">
        <v>241.11115719905928</v>
      </c>
      <c r="AE7" s="7">
        <v>240</v>
      </c>
      <c r="AF7" s="59">
        <v>240</v>
      </c>
      <c r="AG7" s="11">
        <f>AVERAGE(AC7,AD7,AF7)</f>
        <v>241.53149684413088</v>
      </c>
      <c r="AH7" s="44">
        <v>250</v>
      </c>
      <c r="AI7" s="44">
        <v>200</v>
      </c>
      <c r="AJ7" s="44">
        <v>220</v>
      </c>
      <c r="AK7" s="44">
        <v>220</v>
      </c>
      <c r="AL7" s="68">
        <v>215.369</v>
      </c>
      <c r="AM7" s="11">
        <v>221.07379999999998</v>
      </c>
      <c r="AN7" s="11">
        <v>218.22139999999999</v>
      </c>
      <c r="AO7" s="72">
        <v>220</v>
      </c>
      <c r="AP7">
        <v>218.6553568356712</v>
      </c>
      <c r="AQ7" s="73">
        <v>219</v>
      </c>
      <c r="AR7" s="73">
        <v>220</v>
      </c>
      <c r="AS7" s="77">
        <v>220</v>
      </c>
      <c r="AT7" s="77">
        <v>223</v>
      </c>
      <c r="AU7" s="77">
        <v>225</v>
      </c>
      <c r="AV7" s="77">
        <v>228</v>
      </c>
      <c r="AW7" s="77">
        <v>229</v>
      </c>
      <c r="AX7" s="81">
        <f t="shared" si="0"/>
        <v>4.0909090909090908</v>
      </c>
      <c r="AY7" s="81">
        <f t="shared" si="1"/>
        <v>0.43859649122807015</v>
      </c>
    </row>
  </sheetData>
  <mergeCells count="2">
    <mergeCell ref="AX1:AX2"/>
    <mergeCell ref="AY1:AY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Y7"/>
  <sheetViews>
    <sheetView zoomScale="120" zoomScaleNormal="120" workbookViewId="0">
      <pane xSplit="1" topLeftCell="AQ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2.85546875" customWidth="1"/>
    <col min="22" max="22" width="10" bestFit="1" customWidth="1"/>
    <col min="31" max="31" width="9.140625" customWidth="1"/>
    <col min="40" max="40" width="10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7">
        <v>173.333333333333</v>
      </c>
      <c r="AB3" s="7">
        <v>170</v>
      </c>
      <c r="AC3" s="24">
        <v>175.23165399999999</v>
      </c>
      <c r="AD3" s="7">
        <v>183.333333333333</v>
      </c>
      <c r="AE3" s="7">
        <v>180</v>
      </c>
      <c r="AF3" s="24">
        <v>185</v>
      </c>
      <c r="AG3" s="46">
        <v>200.5</v>
      </c>
      <c r="AH3" s="46">
        <v>210</v>
      </c>
      <c r="AI3" s="46">
        <v>193.333333333333</v>
      </c>
      <c r="AJ3" s="37">
        <v>195</v>
      </c>
      <c r="AK3" s="46">
        <v>202</v>
      </c>
      <c r="AL3" s="67">
        <v>200</v>
      </c>
      <c r="AM3" s="67">
        <v>190</v>
      </c>
      <c r="AN3" s="69">
        <v>190</v>
      </c>
      <c r="AO3" s="74">
        <v>194</v>
      </c>
      <c r="AP3" s="67">
        <v>190</v>
      </c>
      <c r="AQ3" s="71">
        <v>191</v>
      </c>
      <c r="AR3" s="71">
        <v>195</v>
      </c>
      <c r="AS3" s="76">
        <v>198</v>
      </c>
      <c r="AT3" s="76">
        <v>200</v>
      </c>
      <c r="AU3" s="76">
        <v>199</v>
      </c>
      <c r="AV3" s="76">
        <v>200</v>
      </c>
      <c r="AW3" s="76">
        <v>207</v>
      </c>
      <c r="AX3" s="81">
        <f>(AW3-AK3)/AK3*100</f>
        <v>2.4752475247524752</v>
      </c>
      <c r="AY3" s="81">
        <f>(AW3-AV3)/AV3*100</f>
        <v>3.5000000000000004</v>
      </c>
    </row>
    <row r="4" spans="1:51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7">
        <v>1136.3636363636299</v>
      </c>
      <c r="AB4" s="7">
        <v>1288.8888888888889</v>
      </c>
      <c r="AC4" s="24">
        <v>1300.3214579999999</v>
      </c>
      <c r="AD4" s="7">
        <v>1355.5555555555557</v>
      </c>
      <c r="AE4" s="7">
        <v>1350</v>
      </c>
      <c r="AF4" s="24">
        <v>1400</v>
      </c>
      <c r="AG4" s="46">
        <v>1531.8181818181799</v>
      </c>
      <c r="AH4" s="46">
        <v>1530</v>
      </c>
      <c r="AI4" s="46">
        <v>1844.44444444444</v>
      </c>
      <c r="AJ4" s="37">
        <v>1850</v>
      </c>
      <c r="AK4" s="46">
        <v>1800</v>
      </c>
      <c r="AL4" s="67">
        <v>1600</v>
      </c>
      <c r="AM4" s="67">
        <v>1737.5</v>
      </c>
      <c r="AN4" s="69">
        <v>1780.8333333333301</v>
      </c>
      <c r="AO4" s="74">
        <v>1750</v>
      </c>
      <c r="AP4" s="67">
        <v>1790</v>
      </c>
      <c r="AQ4" s="71">
        <v>1788</v>
      </c>
      <c r="AR4" s="71">
        <v>1780</v>
      </c>
      <c r="AS4" s="76">
        <v>1775</v>
      </c>
      <c r="AT4" s="76">
        <v>1785</v>
      </c>
      <c r="AU4" s="76">
        <v>1790</v>
      </c>
      <c r="AV4" s="76">
        <v>1794</v>
      </c>
      <c r="AW4" s="76">
        <v>1800</v>
      </c>
      <c r="AX4" s="81">
        <f t="shared" ref="AX4:AX7" si="0">(AW4-AK4)/AK4*100</f>
        <v>0</v>
      </c>
      <c r="AY4" s="81">
        <f t="shared" ref="AY4:AY7" si="1">(AW4-AV4)/AV4*100</f>
        <v>0.33444816053511706</v>
      </c>
    </row>
    <row r="5" spans="1:51" ht="15" customHeight="1" x14ac:dyDescent="0.25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7">
        <v>25200</v>
      </c>
      <c r="AB5" s="7">
        <v>24000</v>
      </c>
      <c r="AC5" s="24">
        <v>24500</v>
      </c>
      <c r="AD5" s="7">
        <v>24300</v>
      </c>
      <c r="AE5" s="7">
        <v>24500</v>
      </c>
      <c r="AF5" s="24">
        <v>24500</v>
      </c>
      <c r="AG5" s="46">
        <v>25000</v>
      </c>
      <c r="AH5" s="46">
        <v>25000</v>
      </c>
      <c r="AI5" s="46">
        <v>25000</v>
      </c>
      <c r="AJ5" s="37">
        <v>25500</v>
      </c>
      <c r="AK5" s="46">
        <v>23750</v>
      </c>
      <c r="AL5" s="67">
        <v>25000</v>
      </c>
      <c r="AM5" s="67">
        <v>25000</v>
      </c>
      <c r="AN5" s="69">
        <v>25125</v>
      </c>
      <c r="AO5" s="74">
        <v>25500</v>
      </c>
      <c r="AP5" s="67">
        <v>23000</v>
      </c>
      <c r="AQ5" s="71">
        <v>24500</v>
      </c>
      <c r="AR5" s="71">
        <v>24450</v>
      </c>
      <c r="AS5" s="76">
        <v>24490</v>
      </c>
      <c r="AT5" s="76">
        <v>24500</v>
      </c>
      <c r="AU5" s="76">
        <v>24565</v>
      </c>
      <c r="AV5" s="76">
        <v>24570</v>
      </c>
      <c r="AW5" s="76">
        <v>24600</v>
      </c>
      <c r="AX5" s="81">
        <f t="shared" si="0"/>
        <v>3.5789473684210522</v>
      </c>
      <c r="AY5" s="81">
        <f t="shared" si="1"/>
        <v>0.1221001221001221</v>
      </c>
    </row>
    <row r="6" spans="1:51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7">
        <v>62.5</v>
      </c>
      <c r="AB6" s="7">
        <v>51.428571428571431</v>
      </c>
      <c r="AC6" s="12">
        <v>55.854210000000002</v>
      </c>
      <c r="AD6" s="7">
        <v>52.142857142857146</v>
      </c>
      <c r="AE6" s="7">
        <v>55</v>
      </c>
      <c r="AF6" s="12">
        <v>60</v>
      </c>
      <c r="AG6" s="46">
        <v>75</v>
      </c>
      <c r="AH6" s="46">
        <v>80</v>
      </c>
      <c r="AI6" s="46">
        <v>55</v>
      </c>
      <c r="AJ6" s="44">
        <v>60</v>
      </c>
      <c r="AK6" s="46">
        <v>75</v>
      </c>
      <c r="AL6" s="67">
        <v>65</v>
      </c>
      <c r="AM6" s="67">
        <v>65.625</v>
      </c>
      <c r="AN6" s="69">
        <v>55.294117647058826</v>
      </c>
      <c r="AO6" s="72">
        <v>60</v>
      </c>
      <c r="AP6" s="67">
        <v>57.692307692307693</v>
      </c>
      <c r="AQ6" s="73">
        <v>58</v>
      </c>
      <c r="AR6" s="73">
        <v>60</v>
      </c>
      <c r="AS6" s="77">
        <v>62</v>
      </c>
      <c r="AT6" s="77">
        <v>63</v>
      </c>
      <c r="AU6" s="77">
        <v>65</v>
      </c>
      <c r="AV6" s="77">
        <v>66</v>
      </c>
      <c r="AW6" s="77">
        <v>68</v>
      </c>
      <c r="AX6" s="81">
        <f t="shared" si="0"/>
        <v>-9.3333333333333339</v>
      </c>
      <c r="AY6" s="81">
        <f t="shared" si="1"/>
        <v>3.0303030303030303</v>
      </c>
    </row>
    <row r="7" spans="1:51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7">
        <v>500</v>
      </c>
      <c r="AB7" s="53">
        <v>455.9</v>
      </c>
      <c r="AC7" s="7">
        <v>470.23654699999997</v>
      </c>
      <c r="AD7" s="7">
        <v>460.45</v>
      </c>
      <c r="AE7" s="7">
        <v>465</v>
      </c>
      <c r="AF7" s="7">
        <v>460</v>
      </c>
      <c r="AG7" s="44">
        <v>475</v>
      </c>
      <c r="AH7" s="46">
        <v>470</v>
      </c>
      <c r="AI7" s="44">
        <v>400</v>
      </c>
      <c r="AJ7" s="44">
        <v>420</v>
      </c>
      <c r="AK7" s="44">
        <v>420</v>
      </c>
      <c r="AL7" s="68">
        <v>401.25</v>
      </c>
      <c r="AM7" s="44">
        <v>420</v>
      </c>
      <c r="AN7" s="44">
        <v>420</v>
      </c>
      <c r="AO7" s="72">
        <v>400</v>
      </c>
      <c r="AP7" s="72">
        <v>400</v>
      </c>
      <c r="AQ7" s="73">
        <v>415</v>
      </c>
      <c r="AR7" s="73">
        <v>420</v>
      </c>
      <c r="AS7" s="77">
        <v>415</v>
      </c>
      <c r="AT7" s="77">
        <v>400</v>
      </c>
      <c r="AU7" s="77">
        <v>410</v>
      </c>
      <c r="AV7" s="77">
        <v>420</v>
      </c>
      <c r="AW7" s="77">
        <v>426</v>
      </c>
      <c r="AX7" s="81">
        <f t="shared" si="0"/>
        <v>1.4285714285714286</v>
      </c>
      <c r="AY7" s="81">
        <f t="shared" si="1"/>
        <v>1.4285714285714286</v>
      </c>
    </row>
  </sheetData>
  <mergeCells count="2">
    <mergeCell ref="AX1:AX2"/>
    <mergeCell ref="AY1:AY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Y7"/>
  <sheetViews>
    <sheetView zoomScale="130" zoomScaleNormal="130" workbookViewId="0">
      <pane xSplit="1" topLeftCell="AP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9.28515625" bestFit="1" customWidth="1"/>
    <col min="43" max="49" width="9.28515625" bestFit="1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7">
        <v>230</v>
      </c>
      <c r="AB3" s="7">
        <v>220</v>
      </c>
      <c r="AC3" s="7">
        <v>225.32154600000001</v>
      </c>
      <c r="AD3" s="7">
        <v>218.333333333333</v>
      </c>
      <c r="AE3" s="7">
        <v>220</v>
      </c>
      <c r="AF3" s="7">
        <v>200</v>
      </c>
      <c r="AG3" s="46">
        <v>220</v>
      </c>
      <c r="AH3" s="46">
        <v>225</v>
      </c>
      <c r="AI3" s="46">
        <v>300</v>
      </c>
      <c r="AJ3" s="37">
        <v>280</v>
      </c>
      <c r="AK3" s="46">
        <v>250</v>
      </c>
      <c r="AL3" s="67">
        <v>245.95</v>
      </c>
      <c r="AM3" s="67">
        <v>250</v>
      </c>
      <c r="AN3" s="67">
        <v>250</v>
      </c>
      <c r="AO3" s="71">
        <v>247</v>
      </c>
      <c r="AP3" s="67">
        <v>250</v>
      </c>
      <c r="AQ3" s="71">
        <v>249</v>
      </c>
      <c r="AR3" s="71">
        <v>250</v>
      </c>
      <c r="AS3" s="76">
        <v>255</v>
      </c>
      <c r="AT3" s="76">
        <v>259</v>
      </c>
      <c r="AU3" s="76">
        <v>257</v>
      </c>
      <c r="AV3" s="76">
        <v>259</v>
      </c>
      <c r="AW3" s="76">
        <v>263</v>
      </c>
      <c r="AX3" s="81">
        <f>(AW3-AK3)/AK3*100</f>
        <v>5.2</v>
      </c>
      <c r="AY3" s="81">
        <f>(AW3-AV3)/AV3*100</f>
        <v>1.5444015444015444</v>
      </c>
    </row>
    <row r="4" spans="1:51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7">
        <v>1731.25</v>
      </c>
      <c r="AB4" s="7">
        <v>1560</v>
      </c>
      <c r="AC4" s="7">
        <v>1600.1254730000001</v>
      </c>
      <c r="AD4" s="7">
        <v>1580.5</v>
      </c>
      <c r="AE4" s="7">
        <v>1585</v>
      </c>
      <c r="AF4" s="7">
        <v>1580</v>
      </c>
      <c r="AG4" s="46">
        <v>1655</v>
      </c>
      <c r="AH4" s="46">
        <v>1660</v>
      </c>
      <c r="AI4" s="46">
        <v>1900</v>
      </c>
      <c r="AJ4" s="37">
        <v>1800</v>
      </c>
      <c r="AK4" s="46">
        <v>1771.42857142857</v>
      </c>
      <c r="AL4" s="67">
        <v>1728.57142857142</v>
      </c>
      <c r="AM4" s="67">
        <v>1690</v>
      </c>
      <c r="AN4" s="69">
        <v>1637.5</v>
      </c>
      <c r="AO4" s="74">
        <v>1685</v>
      </c>
      <c r="AP4" s="67">
        <v>1671.42857142857</v>
      </c>
      <c r="AQ4" s="71">
        <v>1675</v>
      </c>
      <c r="AR4" s="71">
        <v>1680</v>
      </c>
      <c r="AS4" s="76">
        <v>1700</v>
      </c>
      <c r="AT4" s="76">
        <v>1720</v>
      </c>
      <c r="AU4" s="76">
        <v>1750</v>
      </c>
      <c r="AV4" s="76">
        <v>1760</v>
      </c>
      <c r="AW4" s="76">
        <v>1767</v>
      </c>
      <c r="AX4" s="81">
        <f t="shared" ref="AX4:AX7" si="0">(AW4-AK4)/AK4*100</f>
        <v>-0.2499999999999177</v>
      </c>
      <c r="AY4" s="81">
        <f t="shared" ref="AY4:AY7" si="1">(AW4-AV4)/AV4*100</f>
        <v>0.39772727272727271</v>
      </c>
    </row>
    <row r="5" spans="1:51" ht="15" customHeight="1" x14ac:dyDescent="0.25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7">
        <v>30500</v>
      </c>
      <c r="AC5" s="7">
        <v>31000</v>
      </c>
      <c r="AD5" s="24">
        <v>30300</v>
      </c>
      <c r="AE5" s="7">
        <v>30400</v>
      </c>
      <c r="AF5" s="7">
        <v>30500</v>
      </c>
      <c r="AG5" s="7">
        <v>30500</v>
      </c>
      <c r="AH5" s="46">
        <v>30500</v>
      </c>
      <c r="AI5" s="37">
        <v>30500</v>
      </c>
      <c r="AJ5" s="37">
        <v>31000</v>
      </c>
      <c r="AK5" s="37">
        <v>31000</v>
      </c>
      <c r="AL5" s="64">
        <v>30300.173999999999</v>
      </c>
      <c r="AM5" s="37">
        <v>31000.5</v>
      </c>
      <c r="AN5" s="37">
        <v>31000</v>
      </c>
      <c r="AO5" s="76">
        <v>31450</v>
      </c>
      <c r="AP5" s="37">
        <v>31000</v>
      </c>
      <c r="AQ5" s="76">
        <v>31000</v>
      </c>
      <c r="AR5" s="76">
        <v>31400</v>
      </c>
      <c r="AS5" s="76">
        <v>31350</v>
      </c>
      <c r="AT5" s="76">
        <v>32200</v>
      </c>
      <c r="AU5" s="76">
        <v>32300</v>
      </c>
      <c r="AV5" s="76">
        <v>32350</v>
      </c>
      <c r="AW5" s="76">
        <v>32390</v>
      </c>
      <c r="AX5" s="81">
        <f t="shared" si="0"/>
        <v>4.4838709677419351</v>
      </c>
      <c r="AY5" s="81">
        <f t="shared" si="1"/>
        <v>0.12364760432766615</v>
      </c>
    </row>
    <row r="6" spans="1:51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7">
        <v>76.4444444444444</v>
      </c>
      <c r="AB6" s="7">
        <v>60</v>
      </c>
      <c r="AC6" s="12">
        <v>65.854612000000003</v>
      </c>
      <c r="AD6" s="7">
        <v>64.615384615384613</v>
      </c>
      <c r="AE6" s="7">
        <v>65</v>
      </c>
      <c r="AF6" s="12">
        <v>65</v>
      </c>
      <c r="AG6" s="46">
        <v>78.461538461538495</v>
      </c>
      <c r="AH6" s="46">
        <v>75</v>
      </c>
      <c r="AI6" s="46">
        <v>62.142857142857146</v>
      </c>
      <c r="AJ6" s="44">
        <v>65</v>
      </c>
      <c r="AK6" s="46">
        <v>64.285714285714292</v>
      </c>
      <c r="AL6" s="67">
        <v>55.125</v>
      </c>
      <c r="AM6" s="67">
        <v>60.666666666666664</v>
      </c>
      <c r="AN6" s="69">
        <v>60.833333333333336</v>
      </c>
      <c r="AO6" s="77">
        <v>60</v>
      </c>
      <c r="AP6" s="67">
        <v>62.857142857142854</v>
      </c>
      <c r="AQ6" s="77">
        <v>61.5</v>
      </c>
      <c r="AR6" s="77">
        <v>65</v>
      </c>
      <c r="AS6" s="77">
        <v>63</v>
      </c>
      <c r="AT6" s="77">
        <v>60</v>
      </c>
      <c r="AU6" s="77">
        <v>65</v>
      </c>
      <c r="AV6" s="77">
        <v>68</v>
      </c>
      <c r="AW6" s="77">
        <v>70</v>
      </c>
      <c r="AX6" s="81">
        <f t="shared" si="0"/>
        <v>8.8888888888888786</v>
      </c>
      <c r="AY6" s="81">
        <f t="shared" si="1"/>
        <v>2.9411764705882351</v>
      </c>
    </row>
    <row r="7" spans="1:51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7">
        <v>265</v>
      </c>
      <c r="AC7" s="12">
        <v>260.98653999999999</v>
      </c>
      <c r="AD7" s="11">
        <v>263.19730799999996</v>
      </c>
      <c r="AE7" s="7">
        <v>265</v>
      </c>
      <c r="AF7" s="12">
        <v>260</v>
      </c>
      <c r="AG7" s="44">
        <v>260</v>
      </c>
      <c r="AH7" s="46">
        <v>250</v>
      </c>
      <c r="AI7" s="44">
        <v>200</v>
      </c>
      <c r="AJ7" s="44">
        <v>200</v>
      </c>
      <c r="AK7" s="44">
        <v>200</v>
      </c>
      <c r="AL7" s="68">
        <v>202.38</v>
      </c>
      <c r="AM7" s="44">
        <v>200</v>
      </c>
      <c r="AN7" s="44">
        <v>220</v>
      </c>
      <c r="AO7" s="77">
        <v>225</v>
      </c>
      <c r="AP7" s="44">
        <v>220</v>
      </c>
      <c r="AQ7" s="77">
        <v>222</v>
      </c>
      <c r="AR7" s="77">
        <v>220</v>
      </c>
      <c r="AS7" s="77">
        <v>225</v>
      </c>
      <c r="AT7" s="77">
        <v>221</v>
      </c>
      <c r="AU7" s="77">
        <v>224</v>
      </c>
      <c r="AV7" s="77">
        <v>227</v>
      </c>
      <c r="AW7" s="77">
        <v>228</v>
      </c>
      <c r="AX7" s="81">
        <f t="shared" si="0"/>
        <v>14.000000000000002</v>
      </c>
      <c r="AY7" s="81">
        <f t="shared" si="1"/>
        <v>0.44052863436123352</v>
      </c>
    </row>
  </sheetData>
  <mergeCells count="2">
    <mergeCell ref="AX1:AX2"/>
    <mergeCell ref="AY1:AY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Y9"/>
  <sheetViews>
    <sheetView zoomScale="120" zoomScaleNormal="120" workbookViewId="0">
      <pane xSplit="1" topLeftCell="AM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7">
        <v>150</v>
      </c>
      <c r="AB3" s="7">
        <v>145</v>
      </c>
      <c r="AC3" s="24">
        <v>150.321054</v>
      </c>
      <c r="AD3" s="55">
        <v>156.3302635</v>
      </c>
      <c r="AE3" s="55">
        <v>160</v>
      </c>
      <c r="AF3" s="55">
        <v>158</v>
      </c>
      <c r="AG3" s="46">
        <v>165</v>
      </c>
      <c r="AH3" s="46">
        <v>165</v>
      </c>
      <c r="AI3" s="46">
        <v>200</v>
      </c>
      <c r="AJ3" s="37">
        <v>190</v>
      </c>
      <c r="AK3" s="46">
        <v>180</v>
      </c>
      <c r="AL3" s="67">
        <v>180.94</v>
      </c>
      <c r="AM3" s="67">
        <v>170</v>
      </c>
      <c r="AN3" s="69">
        <v>200</v>
      </c>
      <c r="AO3" s="74">
        <v>192</v>
      </c>
      <c r="AP3" s="74">
        <v>195</v>
      </c>
      <c r="AQ3" s="74">
        <v>195.36</v>
      </c>
      <c r="AR3" s="74">
        <v>198</v>
      </c>
      <c r="AS3" s="79">
        <v>200</v>
      </c>
      <c r="AT3" s="79">
        <v>210</v>
      </c>
      <c r="AU3" s="79">
        <v>218</v>
      </c>
      <c r="AV3" s="79">
        <v>220</v>
      </c>
      <c r="AW3" s="79">
        <v>245</v>
      </c>
      <c r="AX3" s="81">
        <f>(AW3-AK3)/AK3*100</f>
        <v>36.111111111111107</v>
      </c>
      <c r="AY3" s="81">
        <f>(AW3-AV3)/AV3*100</f>
        <v>11.363636363636363</v>
      </c>
    </row>
    <row r="4" spans="1:51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7">
        <v>2000</v>
      </c>
      <c r="AB4" s="7">
        <v>1800</v>
      </c>
      <c r="AC4" s="24">
        <v>1850.1478500000001</v>
      </c>
      <c r="AD4" s="55">
        <v>1900.6202958333299</v>
      </c>
      <c r="AE4" s="55">
        <v>1950</v>
      </c>
      <c r="AF4" s="55">
        <v>2000</v>
      </c>
      <c r="AG4" s="46">
        <v>2140</v>
      </c>
      <c r="AH4" s="46">
        <v>2150</v>
      </c>
      <c r="AI4" s="46">
        <v>2000</v>
      </c>
      <c r="AJ4" s="37">
        <v>2020</v>
      </c>
      <c r="AK4" s="46">
        <v>2056.6666666666601</v>
      </c>
      <c r="AL4" s="67">
        <v>1933.3333333333301</v>
      </c>
      <c r="AM4" s="67">
        <v>1928.57142857143</v>
      </c>
      <c r="AN4" s="69">
        <v>1925</v>
      </c>
      <c r="AO4" s="74">
        <v>1946</v>
      </c>
      <c r="AP4" s="74">
        <v>1950</v>
      </c>
      <c r="AQ4" s="74">
        <v>1950</v>
      </c>
      <c r="AR4" s="74">
        <v>1960</v>
      </c>
      <c r="AS4" s="79">
        <v>1990</v>
      </c>
      <c r="AT4" s="79">
        <v>1985</v>
      </c>
      <c r="AU4" s="79">
        <v>1990</v>
      </c>
      <c r="AV4" s="79">
        <v>1997</v>
      </c>
      <c r="AW4" s="79">
        <v>2003</v>
      </c>
      <c r="AX4" s="81">
        <f t="shared" ref="AX4:AX7" si="0">(AW4-AK4)/AK4*100</f>
        <v>-2.6094003241488002</v>
      </c>
      <c r="AY4" s="81">
        <f t="shared" ref="AY4:AY7" si="1">(AW4-AV4)/AV4*100</f>
        <v>0.30045067601402103</v>
      </c>
    </row>
    <row r="5" spans="1:51" ht="15" customHeight="1" x14ac:dyDescent="0.25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7">
        <v>25550</v>
      </c>
      <c r="AC5" s="7">
        <v>26000</v>
      </c>
      <c r="AD5" s="55">
        <v>25800.5</v>
      </c>
      <c r="AE5" s="55">
        <v>25700</v>
      </c>
      <c r="AF5" s="55">
        <v>25700</v>
      </c>
      <c r="AG5" s="55">
        <v>25800</v>
      </c>
      <c r="AH5" s="46">
        <v>25800</v>
      </c>
      <c r="AI5" s="46">
        <v>30000</v>
      </c>
      <c r="AJ5" s="37">
        <v>30000</v>
      </c>
      <c r="AK5" s="37">
        <v>30000</v>
      </c>
      <c r="AL5" s="46">
        <v>29500.33</v>
      </c>
      <c r="AM5" s="37">
        <v>30000</v>
      </c>
      <c r="AN5" s="37">
        <v>30000</v>
      </c>
      <c r="AO5" s="76">
        <v>30500</v>
      </c>
      <c r="AP5" s="76">
        <v>30510</v>
      </c>
      <c r="AQ5" s="76">
        <v>30000</v>
      </c>
      <c r="AR5" s="76">
        <v>31000</v>
      </c>
      <c r="AS5" s="76">
        <v>31200</v>
      </c>
      <c r="AT5" s="76">
        <v>31150</v>
      </c>
      <c r="AU5" s="76">
        <v>31200</v>
      </c>
      <c r="AV5" s="76">
        <v>31250</v>
      </c>
      <c r="AW5" s="76">
        <v>31400</v>
      </c>
      <c r="AX5" s="81">
        <f t="shared" si="0"/>
        <v>4.666666666666667</v>
      </c>
      <c r="AY5" s="81">
        <f t="shared" si="1"/>
        <v>0.48</v>
      </c>
    </row>
    <row r="6" spans="1:51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7">
        <v>111.25</v>
      </c>
      <c r="AB6" s="7">
        <v>100</v>
      </c>
      <c r="AC6" s="12">
        <v>105.236541</v>
      </c>
      <c r="AD6" s="55">
        <v>106.12163525</v>
      </c>
      <c r="AE6" s="55">
        <v>100</v>
      </c>
      <c r="AF6" s="55">
        <v>100</v>
      </c>
      <c r="AG6" s="46">
        <v>115</v>
      </c>
      <c r="AH6" s="46">
        <v>120</v>
      </c>
      <c r="AI6" s="46">
        <v>162.5</v>
      </c>
      <c r="AJ6" s="44">
        <v>165</v>
      </c>
      <c r="AK6" s="46">
        <v>180</v>
      </c>
      <c r="AL6" s="67">
        <v>188.18181818181799</v>
      </c>
      <c r="AM6" s="67">
        <v>193.63</v>
      </c>
      <c r="AN6" s="69">
        <v>184.54545454545399</v>
      </c>
      <c r="AO6" s="77">
        <v>185</v>
      </c>
      <c r="AP6" s="77">
        <v>185</v>
      </c>
      <c r="AQ6" s="77">
        <v>180</v>
      </c>
      <c r="AR6" s="77">
        <v>182</v>
      </c>
      <c r="AS6" s="77">
        <v>185</v>
      </c>
      <c r="AT6" s="77">
        <v>190</v>
      </c>
      <c r="AU6" s="77">
        <v>197</v>
      </c>
      <c r="AV6" s="77">
        <v>199</v>
      </c>
      <c r="AW6" s="77">
        <v>200</v>
      </c>
      <c r="AX6" s="81">
        <f t="shared" si="0"/>
        <v>11.111111111111111</v>
      </c>
      <c r="AY6" s="81">
        <f t="shared" si="1"/>
        <v>0.50251256281407031</v>
      </c>
    </row>
    <row r="7" spans="1:51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7">
        <v>350</v>
      </c>
      <c r="AB7" s="7">
        <v>250</v>
      </c>
      <c r="AC7" s="12">
        <v>260.32541600000002</v>
      </c>
      <c r="AD7" s="7">
        <v>350</v>
      </c>
      <c r="AE7" s="55">
        <v>360</v>
      </c>
      <c r="AF7" s="55">
        <v>350</v>
      </c>
      <c r="AG7" s="46">
        <v>400</v>
      </c>
      <c r="AH7" s="46">
        <v>400</v>
      </c>
      <c r="AI7" s="44">
        <v>400</v>
      </c>
      <c r="AJ7" s="44">
        <v>400</v>
      </c>
      <c r="AK7" s="46">
        <v>600</v>
      </c>
      <c r="AL7" s="67">
        <v>450</v>
      </c>
      <c r="AM7" s="67">
        <v>550</v>
      </c>
      <c r="AN7" s="69">
        <v>520</v>
      </c>
      <c r="AO7" s="77">
        <v>500</v>
      </c>
      <c r="AP7" s="77">
        <v>550</v>
      </c>
      <c r="AQ7" s="77">
        <v>550</v>
      </c>
      <c r="AR7" s="77">
        <v>525</v>
      </c>
      <c r="AS7" s="77">
        <v>520</v>
      </c>
      <c r="AT7" s="77">
        <v>530</v>
      </c>
      <c r="AU7" s="77">
        <v>530</v>
      </c>
      <c r="AV7" s="77">
        <v>533</v>
      </c>
      <c r="AW7" s="77">
        <v>540</v>
      </c>
      <c r="AX7" s="81">
        <f t="shared" si="0"/>
        <v>-10</v>
      </c>
      <c r="AY7" s="81">
        <f t="shared" si="1"/>
        <v>1.3133208255159476</v>
      </c>
    </row>
    <row r="9" spans="1:51" x14ac:dyDescent="0.25">
      <c r="AB9" s="7"/>
    </row>
  </sheetData>
  <mergeCells count="2">
    <mergeCell ref="AX1:AX2"/>
    <mergeCell ref="AY1:AY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Y7"/>
  <sheetViews>
    <sheetView zoomScale="120" zoomScaleNormal="120" workbookViewId="0">
      <pane xSplit="1" topLeftCell="AM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7">
        <v>150</v>
      </c>
      <c r="AB3" s="7">
        <v>120</v>
      </c>
      <c r="AC3" s="24">
        <v>130.98754099999999</v>
      </c>
      <c r="AD3" s="55">
        <v>125.6</v>
      </c>
      <c r="AE3" s="55">
        <v>130</v>
      </c>
      <c r="AF3" s="7">
        <v>128</v>
      </c>
      <c r="AG3" s="46">
        <v>150</v>
      </c>
      <c r="AH3" s="12">
        <v>140</v>
      </c>
      <c r="AI3" s="46">
        <v>200</v>
      </c>
      <c r="AJ3" s="37">
        <v>185</v>
      </c>
      <c r="AK3" s="46">
        <v>150</v>
      </c>
      <c r="AL3" s="67">
        <v>143.333333333333</v>
      </c>
      <c r="AM3" s="67">
        <v>140</v>
      </c>
      <c r="AN3" s="69">
        <v>149.30000000000001</v>
      </c>
      <c r="AO3" s="74">
        <v>147.22</v>
      </c>
      <c r="AP3" s="67">
        <v>153.333333333333</v>
      </c>
      <c r="AQ3" s="71">
        <v>152</v>
      </c>
      <c r="AR3" s="71">
        <v>150</v>
      </c>
      <c r="AS3" s="76">
        <v>153</v>
      </c>
      <c r="AT3" s="76">
        <v>155</v>
      </c>
      <c r="AU3" s="76">
        <v>155</v>
      </c>
      <c r="AV3" s="76">
        <v>158</v>
      </c>
      <c r="AW3" s="76">
        <v>160</v>
      </c>
      <c r="AX3" s="81">
        <f>(AW3-AK3)/AK3*100</f>
        <v>6.666666666666667</v>
      </c>
      <c r="AY3" s="81">
        <f>(AW3-AV3)/AV3*100</f>
        <v>1.2658227848101267</v>
      </c>
    </row>
    <row r="4" spans="1:51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7">
        <v>2000</v>
      </c>
      <c r="AB4" s="7">
        <v>2000</v>
      </c>
      <c r="AC4" s="24">
        <v>2100.8654900000001</v>
      </c>
      <c r="AD4" s="55">
        <v>2050.67</v>
      </c>
      <c r="AE4" s="55">
        <v>2100</v>
      </c>
      <c r="AF4" s="7">
        <v>2050</v>
      </c>
      <c r="AG4" s="46">
        <v>1500</v>
      </c>
      <c r="AH4" s="12">
        <v>1550</v>
      </c>
      <c r="AI4" s="46">
        <v>2002.8571428571399</v>
      </c>
      <c r="AJ4" s="37">
        <v>2050</v>
      </c>
      <c r="AK4" s="46">
        <v>2054.4444444444398</v>
      </c>
      <c r="AL4" s="67">
        <v>1985.7142857142801</v>
      </c>
      <c r="AM4" s="67">
        <v>1833.33</v>
      </c>
      <c r="AN4" s="69">
        <v>1800</v>
      </c>
      <c r="AO4" s="74">
        <v>1815</v>
      </c>
      <c r="AP4" s="67">
        <v>1811.1111111111099</v>
      </c>
      <c r="AQ4" s="71">
        <v>1810</v>
      </c>
      <c r="AR4" s="71">
        <v>1825</v>
      </c>
      <c r="AS4" s="76">
        <v>1828</v>
      </c>
      <c r="AT4" s="76">
        <v>1830</v>
      </c>
      <c r="AU4" s="76">
        <v>1835</v>
      </c>
      <c r="AV4" s="76">
        <v>1840</v>
      </c>
      <c r="AW4" s="76">
        <v>1847</v>
      </c>
      <c r="AX4" s="81">
        <f t="shared" ref="AX4:AX7" si="0">(AW4-AK4)/AK4*100</f>
        <v>-10.097349918874864</v>
      </c>
      <c r="AY4" s="81">
        <f t="shared" ref="AY4:AY7" si="1">(AW4-AV4)/AV4*100</f>
        <v>0.38043478260869568</v>
      </c>
    </row>
    <row r="5" spans="1:51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7">
        <v>28000</v>
      </c>
      <c r="AB5" s="7">
        <v>27000</v>
      </c>
      <c r="AC5" s="7">
        <v>28000</v>
      </c>
      <c r="AD5" s="55">
        <v>28500</v>
      </c>
      <c r="AE5" s="55">
        <v>28500</v>
      </c>
      <c r="AF5" s="7">
        <v>28500</v>
      </c>
      <c r="AG5" s="46">
        <v>32000</v>
      </c>
      <c r="AH5" s="12">
        <v>32000</v>
      </c>
      <c r="AI5" s="46">
        <v>38000</v>
      </c>
      <c r="AJ5" s="37">
        <v>35000</v>
      </c>
      <c r="AK5" s="46">
        <v>32000</v>
      </c>
      <c r="AL5" s="67">
        <v>32500</v>
      </c>
      <c r="AM5" s="67">
        <v>35000</v>
      </c>
      <c r="AN5" s="69">
        <v>35200</v>
      </c>
      <c r="AO5" s="74">
        <v>35150</v>
      </c>
      <c r="AP5" s="67">
        <v>35000</v>
      </c>
      <c r="AQ5" s="71">
        <v>35000</v>
      </c>
      <c r="AR5" s="71">
        <v>35150</v>
      </c>
      <c r="AS5" s="76">
        <v>35200</v>
      </c>
      <c r="AT5" s="76">
        <v>35200</v>
      </c>
      <c r="AU5" s="76">
        <v>35215</v>
      </c>
      <c r="AV5" s="76">
        <v>35220</v>
      </c>
      <c r="AW5" s="76">
        <v>35260</v>
      </c>
      <c r="AX5" s="81">
        <f t="shared" si="0"/>
        <v>10.1875</v>
      </c>
      <c r="AY5" s="81">
        <f t="shared" si="1"/>
        <v>0.11357183418512209</v>
      </c>
    </row>
    <row r="6" spans="1:51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7">
        <v>97.4444444444444</v>
      </c>
      <c r="AB6" s="7">
        <v>95.32</v>
      </c>
      <c r="AC6" s="7">
        <v>100.13325399999999</v>
      </c>
      <c r="AD6" s="7">
        <v>110.333333333333</v>
      </c>
      <c r="AE6" s="55">
        <v>115</v>
      </c>
      <c r="AF6" s="7">
        <v>120</v>
      </c>
      <c r="AG6" s="46">
        <v>108.888888888888</v>
      </c>
      <c r="AH6" s="12">
        <v>110</v>
      </c>
      <c r="AI6" s="46">
        <v>150</v>
      </c>
      <c r="AJ6" s="44">
        <v>150</v>
      </c>
      <c r="AK6" s="46">
        <v>166.923076923076</v>
      </c>
      <c r="AL6" s="67">
        <v>153.636363636364</v>
      </c>
      <c r="AM6" s="67">
        <v>165</v>
      </c>
      <c r="AN6" s="69">
        <v>170</v>
      </c>
      <c r="AO6" s="72">
        <v>168</v>
      </c>
      <c r="AP6" s="69">
        <v>170</v>
      </c>
      <c r="AQ6" s="73">
        <v>169</v>
      </c>
      <c r="AR6" s="73">
        <v>170</v>
      </c>
      <c r="AS6" s="77">
        <v>170</v>
      </c>
      <c r="AT6" s="77">
        <v>175</v>
      </c>
      <c r="AU6" s="77">
        <v>179</v>
      </c>
      <c r="AV6" s="77">
        <v>180</v>
      </c>
      <c r="AW6" s="77">
        <v>180</v>
      </c>
      <c r="AX6" s="81">
        <f t="shared" si="0"/>
        <v>7.8341013824890782</v>
      </c>
      <c r="AY6" s="81">
        <f t="shared" si="1"/>
        <v>0</v>
      </c>
    </row>
    <row r="7" spans="1:51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7">
        <v>520</v>
      </c>
      <c r="AC7" s="12">
        <v>530.75481200000002</v>
      </c>
      <c r="AD7" s="12">
        <v>520.45000000000005</v>
      </c>
      <c r="AE7" s="55">
        <v>520</v>
      </c>
      <c r="AF7" s="12">
        <v>500</v>
      </c>
      <c r="AG7" s="12">
        <v>500</v>
      </c>
      <c r="AH7" s="12">
        <v>510</v>
      </c>
      <c r="AI7" s="44">
        <v>500</v>
      </c>
      <c r="AJ7" s="44">
        <v>505</v>
      </c>
      <c r="AK7" s="46">
        <v>600</v>
      </c>
      <c r="AL7" s="68">
        <v>555.12</v>
      </c>
      <c r="AM7" s="68">
        <v>600</v>
      </c>
      <c r="AN7" s="68">
        <v>600</v>
      </c>
      <c r="AO7" s="72">
        <v>590</v>
      </c>
      <c r="AP7" s="67">
        <v>564.54545454545496</v>
      </c>
      <c r="AQ7" s="73">
        <v>580</v>
      </c>
      <c r="AR7" s="73">
        <v>580</v>
      </c>
      <c r="AS7" s="77">
        <v>590</v>
      </c>
      <c r="AT7" s="77">
        <v>600</v>
      </c>
      <c r="AU7" s="77">
        <v>600</v>
      </c>
      <c r="AV7" s="77">
        <v>625</v>
      </c>
      <c r="AW7" s="77">
        <v>634</v>
      </c>
      <c r="AX7" s="81">
        <f t="shared" si="0"/>
        <v>5.6666666666666661</v>
      </c>
      <c r="AY7" s="81">
        <f t="shared" si="1"/>
        <v>1.44</v>
      </c>
    </row>
  </sheetData>
  <mergeCells count="2">
    <mergeCell ref="AX1:AX2"/>
    <mergeCell ref="AY1:AY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Y7"/>
  <sheetViews>
    <sheetView zoomScale="120" zoomScaleNormal="120" workbookViewId="0">
      <pane xSplit="1" topLeftCell="AN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">
        <v>192.42857142857099</v>
      </c>
      <c r="AB3" s="7">
        <v>189.36</v>
      </c>
      <c r="AC3" s="7">
        <v>190.32165409999999</v>
      </c>
      <c r="AD3" s="7">
        <v>190.42204510571418</v>
      </c>
      <c r="AE3" s="7">
        <v>190.5</v>
      </c>
      <c r="AF3" s="7">
        <v>190</v>
      </c>
      <c r="AG3" s="46">
        <v>198.57142857142799</v>
      </c>
      <c r="AH3" s="46">
        <v>199</v>
      </c>
      <c r="AI3" s="46">
        <v>178.57142857142799</v>
      </c>
      <c r="AJ3" s="37">
        <v>180</v>
      </c>
      <c r="AK3" s="46">
        <v>165</v>
      </c>
      <c r="AL3" s="67">
        <v>155</v>
      </c>
      <c r="AM3" s="67">
        <v>171.42857142857099</v>
      </c>
      <c r="AN3" s="69">
        <v>154.1</v>
      </c>
      <c r="AO3" s="74">
        <v>160</v>
      </c>
      <c r="AP3" s="67">
        <v>152</v>
      </c>
      <c r="AQ3" s="71">
        <v>155</v>
      </c>
      <c r="AR3" s="71">
        <v>153</v>
      </c>
      <c r="AS3" s="76">
        <v>200</v>
      </c>
      <c r="AT3" s="76">
        <v>180</v>
      </c>
      <c r="AU3" s="76">
        <v>190</v>
      </c>
      <c r="AV3" s="76">
        <v>185</v>
      </c>
      <c r="AW3" s="76">
        <v>190</v>
      </c>
      <c r="AX3" s="81">
        <f>(AW3-AK3)/AK3*100</f>
        <v>15.151515151515152</v>
      </c>
      <c r="AY3" s="81">
        <f>(AW3-AV3)/AV3*100</f>
        <v>2.7027027027027026</v>
      </c>
    </row>
    <row r="4" spans="1:51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">
        <v>1375</v>
      </c>
      <c r="AB4" s="7">
        <v>1200</v>
      </c>
      <c r="AC4" s="7">
        <v>1300.223154</v>
      </c>
      <c r="AD4" s="7">
        <v>1322.9317108</v>
      </c>
      <c r="AE4" s="7">
        <v>1350</v>
      </c>
      <c r="AF4" s="7">
        <v>1400</v>
      </c>
      <c r="AG4" s="46">
        <v>1502.72727272727</v>
      </c>
      <c r="AH4" s="46">
        <v>1500</v>
      </c>
      <c r="AI4" s="46">
        <v>1490</v>
      </c>
      <c r="AJ4" s="37">
        <v>1500</v>
      </c>
      <c r="AK4" s="46">
        <v>1333.3333333333301</v>
      </c>
      <c r="AL4" s="67">
        <v>1203.3333333333301</v>
      </c>
      <c r="AM4" s="67">
        <v>1251.6600000000001</v>
      </c>
      <c r="AN4" s="69">
        <v>1257.1428571428501</v>
      </c>
      <c r="AO4" s="74">
        <v>1280</v>
      </c>
      <c r="AP4" s="67">
        <v>996.36363636363603</v>
      </c>
      <c r="AQ4" s="71">
        <v>1000</v>
      </c>
      <c r="AR4" s="71">
        <v>1000</v>
      </c>
      <c r="AS4" s="76">
        <v>1050</v>
      </c>
      <c r="AT4" s="76">
        <v>1035</v>
      </c>
      <c r="AU4" s="76">
        <v>1036</v>
      </c>
      <c r="AV4" s="76">
        <v>1038</v>
      </c>
      <c r="AW4" s="76">
        <v>1100</v>
      </c>
      <c r="AX4" s="81">
        <f t="shared" ref="AX4:AX7" si="0">(AW4-AK4)/AK4*100</f>
        <v>-17.499999999999797</v>
      </c>
      <c r="AY4" s="81">
        <f t="shared" ref="AY4:AY7" si="1">(AW4-AV4)/AV4*100</f>
        <v>5.973025048169557</v>
      </c>
    </row>
    <row r="5" spans="1:51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7">
        <v>30000</v>
      </c>
      <c r="AC5" s="7">
        <v>31000.326539999998</v>
      </c>
      <c r="AD5" s="7">
        <v>31400.065308000001</v>
      </c>
      <c r="AE5" s="7">
        <v>31300</v>
      </c>
      <c r="AF5" s="7">
        <v>31500</v>
      </c>
      <c r="AG5" s="46">
        <v>32000</v>
      </c>
      <c r="AH5" s="46">
        <v>32000</v>
      </c>
      <c r="AI5" s="46">
        <v>33000</v>
      </c>
      <c r="AJ5" s="37">
        <v>32500</v>
      </c>
      <c r="AK5" s="46">
        <v>28500</v>
      </c>
      <c r="AL5" s="67">
        <v>28100</v>
      </c>
      <c r="AM5" s="67">
        <v>26500</v>
      </c>
      <c r="AN5" s="69">
        <v>26500</v>
      </c>
      <c r="AO5" s="74">
        <v>26450</v>
      </c>
      <c r="AP5" s="67">
        <v>26500</v>
      </c>
      <c r="AQ5" s="71">
        <v>26450</v>
      </c>
      <c r="AR5" s="71">
        <v>26400</v>
      </c>
      <c r="AS5" s="76">
        <v>25300</v>
      </c>
      <c r="AT5" s="76">
        <v>25350</v>
      </c>
      <c r="AU5" s="76">
        <v>25365</v>
      </c>
      <c r="AV5" s="76">
        <v>25370</v>
      </c>
      <c r="AW5" s="76">
        <v>25400</v>
      </c>
      <c r="AX5" s="81">
        <f t="shared" si="0"/>
        <v>-10.87719298245614</v>
      </c>
      <c r="AY5" s="81">
        <f t="shared" si="1"/>
        <v>0.11824990145841545</v>
      </c>
    </row>
    <row r="6" spans="1:51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">
        <v>63.5</v>
      </c>
      <c r="AB6" s="7">
        <v>64</v>
      </c>
      <c r="AC6" s="24">
        <v>65.231654000000006</v>
      </c>
      <c r="AD6" s="7">
        <v>72.307692307692307</v>
      </c>
      <c r="AE6" s="7">
        <v>75</v>
      </c>
      <c r="AF6" s="7">
        <v>70</v>
      </c>
      <c r="AG6" s="46">
        <v>81.428571428571402</v>
      </c>
      <c r="AH6" s="46">
        <v>85</v>
      </c>
      <c r="AI6" s="46">
        <v>67</v>
      </c>
      <c r="AJ6" s="44">
        <v>70</v>
      </c>
      <c r="AK6" s="46">
        <v>74.166666666666671</v>
      </c>
      <c r="AL6" s="46">
        <v>70.59</v>
      </c>
      <c r="AM6" s="67">
        <v>77.777777777777771</v>
      </c>
      <c r="AN6" s="69">
        <v>70</v>
      </c>
      <c r="AO6" s="72">
        <v>80</v>
      </c>
      <c r="AP6" s="67">
        <v>70.833333333333329</v>
      </c>
      <c r="AQ6" s="73">
        <v>75</v>
      </c>
      <c r="AR6" s="73">
        <v>76</v>
      </c>
      <c r="AS6" s="77">
        <v>78</v>
      </c>
      <c r="AT6" s="77">
        <v>80</v>
      </c>
      <c r="AU6" s="77">
        <v>80</v>
      </c>
      <c r="AV6" s="77">
        <v>85</v>
      </c>
      <c r="AW6" s="77">
        <v>90</v>
      </c>
      <c r="AX6" s="81">
        <f t="shared" si="0"/>
        <v>21.348314606741564</v>
      </c>
      <c r="AY6" s="81">
        <f t="shared" si="1"/>
        <v>5.8823529411764701</v>
      </c>
    </row>
    <row r="7" spans="1:51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7">
        <v>355.63</v>
      </c>
      <c r="AC7" s="12">
        <v>370.23654099999999</v>
      </c>
      <c r="AD7" s="7">
        <v>369.17330820000001</v>
      </c>
      <c r="AE7" s="7">
        <v>370</v>
      </c>
      <c r="AF7" s="7">
        <v>370</v>
      </c>
      <c r="AG7" s="11">
        <v>370.69152686153848</v>
      </c>
      <c r="AH7" s="46">
        <v>375</v>
      </c>
      <c r="AI7" s="44">
        <v>350</v>
      </c>
      <c r="AJ7" s="44">
        <v>350</v>
      </c>
      <c r="AK7" s="44">
        <v>350</v>
      </c>
      <c r="AL7" s="46">
        <v>331.02</v>
      </c>
      <c r="AM7" s="68">
        <v>350</v>
      </c>
      <c r="AN7" s="68">
        <v>350</v>
      </c>
      <c r="AO7" s="72">
        <v>340</v>
      </c>
      <c r="AP7" s="72">
        <v>340</v>
      </c>
      <c r="AQ7" s="73">
        <v>330</v>
      </c>
      <c r="AR7" s="73">
        <v>320</v>
      </c>
      <c r="AS7" s="77">
        <v>325</v>
      </c>
      <c r="AT7" s="77">
        <v>329</v>
      </c>
      <c r="AU7" s="77">
        <v>330</v>
      </c>
      <c r="AV7" s="77">
        <v>350</v>
      </c>
      <c r="AW7" s="77">
        <v>357</v>
      </c>
      <c r="AX7" s="81">
        <f t="shared" si="0"/>
        <v>2</v>
      </c>
      <c r="AY7" s="81">
        <f t="shared" si="1"/>
        <v>2</v>
      </c>
    </row>
  </sheetData>
  <mergeCells count="2">
    <mergeCell ref="AX1:AX2"/>
    <mergeCell ref="AY1:AY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Y7"/>
  <sheetViews>
    <sheetView zoomScale="120" zoomScaleNormal="120" workbookViewId="0">
      <pane xSplit="1" topLeftCell="AP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1.5703125" customWidth="1"/>
    <col min="30" max="32" width="12.7109375" customWidth="1"/>
    <col min="33" max="33" width="9.5703125" customWidth="1"/>
    <col min="40" max="40" width="11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7">
        <v>210.17647058823499</v>
      </c>
      <c r="AB3" s="7">
        <v>200</v>
      </c>
      <c r="AC3" s="7">
        <v>210.23154</v>
      </c>
      <c r="AD3" s="55">
        <v>210.48</v>
      </c>
      <c r="AE3" s="55">
        <v>215</v>
      </c>
      <c r="AF3" s="55">
        <v>220</v>
      </c>
      <c r="AG3" s="46">
        <v>230.28571428571399</v>
      </c>
      <c r="AH3" s="46">
        <v>240</v>
      </c>
      <c r="AI3" s="46">
        <v>221.42857142857099</v>
      </c>
      <c r="AJ3" s="37">
        <v>225</v>
      </c>
      <c r="AK3" s="46">
        <v>245.23809523809501</v>
      </c>
      <c r="AL3" s="67">
        <v>235.789473684211</v>
      </c>
      <c r="AM3" s="67">
        <v>250</v>
      </c>
      <c r="AN3" s="69">
        <v>228.42105263157899</v>
      </c>
      <c r="AO3" s="74">
        <v>240</v>
      </c>
      <c r="AP3" s="67">
        <v>250</v>
      </c>
      <c r="AQ3" s="71">
        <v>245</v>
      </c>
      <c r="AR3" s="71">
        <v>250</v>
      </c>
      <c r="AS3" s="76">
        <v>247</v>
      </c>
      <c r="AT3" s="76">
        <v>248</v>
      </c>
      <c r="AU3" s="76">
        <v>250</v>
      </c>
      <c r="AV3" s="76">
        <v>250</v>
      </c>
      <c r="AW3" s="76">
        <v>270</v>
      </c>
      <c r="AX3" s="81">
        <f>(AW3-AK3)/AK3*100</f>
        <v>10.097087378640877</v>
      </c>
      <c r="AY3" s="81">
        <f>(AW3-AV3)/AV3*100</f>
        <v>8</v>
      </c>
    </row>
    <row r="4" spans="1:51" ht="15" customHeight="1" x14ac:dyDescent="0.25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7">
        <v>2193.75</v>
      </c>
      <c r="AB4" s="7">
        <v>2050</v>
      </c>
      <c r="AC4" s="7">
        <v>2100.3215399999999</v>
      </c>
      <c r="AD4" s="7">
        <v>1921.73913043478</v>
      </c>
      <c r="AE4" s="55">
        <v>2000</v>
      </c>
      <c r="AF4" s="55">
        <v>2000</v>
      </c>
      <c r="AG4" s="46">
        <v>2182.5</v>
      </c>
      <c r="AH4" s="46">
        <v>2180</v>
      </c>
      <c r="AI4" s="46">
        <v>2345.45454545455</v>
      </c>
      <c r="AJ4" s="37">
        <v>2350</v>
      </c>
      <c r="AK4" s="46">
        <v>2140</v>
      </c>
      <c r="AL4" s="67">
        <v>2105.5555555555602</v>
      </c>
      <c r="AM4" s="67">
        <v>2082.3529411764698</v>
      </c>
      <c r="AN4" s="69">
        <v>2127.61904761905</v>
      </c>
      <c r="AO4" s="74">
        <v>2200</v>
      </c>
      <c r="AP4" s="67">
        <v>2290</v>
      </c>
      <c r="AQ4" s="71">
        <v>2250</v>
      </c>
      <c r="AR4" s="71">
        <v>2265</v>
      </c>
      <c r="AS4" s="76">
        <v>2270</v>
      </c>
      <c r="AT4" s="76">
        <v>2280</v>
      </c>
      <c r="AU4" s="76">
        <v>2289</v>
      </c>
      <c r="AV4" s="76">
        <v>2290</v>
      </c>
      <c r="AW4" s="76">
        <v>2298</v>
      </c>
      <c r="AX4" s="81">
        <f t="shared" ref="AX4:AX7" si="0">(AW4-AK4)/AK4*100</f>
        <v>7.3831775700934577</v>
      </c>
      <c r="AY4" s="81">
        <f t="shared" ref="AY4:AY7" si="1">(AW4-AV4)/AV4*100</f>
        <v>0.34934497816593885</v>
      </c>
    </row>
    <row r="5" spans="1:51" ht="15" customHeight="1" x14ac:dyDescent="0.25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7">
        <v>40000</v>
      </c>
      <c r="AC5" s="24">
        <v>41000</v>
      </c>
      <c r="AD5" s="55">
        <v>40500</v>
      </c>
      <c r="AE5" s="55">
        <v>41300</v>
      </c>
      <c r="AF5" s="55">
        <v>41500</v>
      </c>
      <c r="AG5" s="46">
        <v>42000</v>
      </c>
      <c r="AH5" s="46">
        <v>41500</v>
      </c>
      <c r="AI5" s="37">
        <v>40000</v>
      </c>
      <c r="AJ5" s="37">
        <v>40500</v>
      </c>
      <c r="AK5" s="46">
        <v>36500</v>
      </c>
      <c r="AL5" s="67">
        <v>33500</v>
      </c>
      <c r="AM5" s="67">
        <v>33500</v>
      </c>
      <c r="AN5" s="69">
        <v>33439.002137814998</v>
      </c>
      <c r="AO5" s="74">
        <v>33460</v>
      </c>
      <c r="AP5" s="67">
        <v>33000</v>
      </c>
      <c r="AQ5" s="71">
        <v>33400</v>
      </c>
      <c r="AR5" s="71">
        <v>33350</v>
      </c>
      <c r="AS5" s="76">
        <v>33390</v>
      </c>
      <c r="AT5" s="76">
        <v>33400</v>
      </c>
      <c r="AU5" s="76">
        <v>33400</v>
      </c>
      <c r="AV5" s="76">
        <v>33450</v>
      </c>
      <c r="AW5" s="76">
        <v>33487</v>
      </c>
      <c r="AX5" s="81">
        <f t="shared" si="0"/>
        <v>-8.2547945205479447</v>
      </c>
      <c r="AY5" s="81">
        <f t="shared" si="1"/>
        <v>0.11061285500747384</v>
      </c>
    </row>
    <row r="6" spans="1:51" ht="15" customHeight="1" x14ac:dyDescent="0.25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7">
        <v>125</v>
      </c>
      <c r="AB6" s="7">
        <v>95.454545454545453</v>
      </c>
      <c r="AC6" s="12">
        <v>100.332154</v>
      </c>
      <c r="AD6" s="55">
        <v>112.78363138537561</v>
      </c>
      <c r="AE6" s="55">
        <v>115</v>
      </c>
      <c r="AF6" s="55">
        <v>115</v>
      </c>
      <c r="AG6" s="46">
        <v>119.5</v>
      </c>
      <c r="AH6" s="46">
        <v>120</v>
      </c>
      <c r="AI6" s="46">
        <v>188.18181818181799</v>
      </c>
      <c r="AJ6" s="44">
        <v>190</v>
      </c>
      <c r="AK6" s="46">
        <v>187.5</v>
      </c>
      <c r="AL6" s="67">
        <v>174.117647058823</v>
      </c>
      <c r="AM6" s="67">
        <v>188.888888888888</v>
      </c>
      <c r="AN6" s="69">
        <v>175.90909090909099</v>
      </c>
      <c r="AO6" s="72">
        <v>170</v>
      </c>
      <c r="AP6" s="67">
        <v>167.692307692307</v>
      </c>
      <c r="AQ6" s="73">
        <v>170</v>
      </c>
      <c r="AR6" s="73">
        <v>170</v>
      </c>
      <c r="AS6" s="77">
        <v>175</v>
      </c>
      <c r="AT6" s="77">
        <v>172</v>
      </c>
      <c r="AU6" s="77">
        <v>176</v>
      </c>
      <c r="AV6" s="77">
        <v>179</v>
      </c>
      <c r="AW6" s="77">
        <v>200</v>
      </c>
      <c r="AX6" s="81">
        <f t="shared" si="0"/>
        <v>6.666666666666667</v>
      </c>
      <c r="AY6" s="81">
        <f t="shared" si="1"/>
        <v>11.731843575418994</v>
      </c>
    </row>
    <row r="7" spans="1:51" ht="15" customHeight="1" x14ac:dyDescent="0.25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7">
        <v>500</v>
      </c>
      <c r="AB7" s="7">
        <v>433.33333333333331</v>
      </c>
      <c r="AC7" s="12">
        <v>450.22541000000001</v>
      </c>
      <c r="AD7" s="7">
        <v>487.55635250000006</v>
      </c>
      <c r="AE7" s="55">
        <v>490</v>
      </c>
      <c r="AF7" s="55">
        <v>500</v>
      </c>
      <c r="AG7" s="46">
        <v>525</v>
      </c>
      <c r="AH7" s="46">
        <v>520</v>
      </c>
      <c r="AI7" s="46">
        <v>500</v>
      </c>
      <c r="AJ7" s="44">
        <v>500</v>
      </c>
      <c r="AK7" s="46">
        <v>500</v>
      </c>
      <c r="AL7" s="67">
        <v>433.33333333333297</v>
      </c>
      <c r="AM7" s="67">
        <v>456.51</v>
      </c>
      <c r="AN7" s="69">
        <v>462.5</v>
      </c>
      <c r="AO7" s="72">
        <v>460</v>
      </c>
      <c r="AP7" s="72">
        <v>460</v>
      </c>
      <c r="AQ7" s="73">
        <v>464.22</v>
      </c>
      <c r="AR7" s="73">
        <v>470</v>
      </c>
      <c r="AS7" s="77">
        <v>480</v>
      </c>
      <c r="AT7" s="77">
        <v>480</v>
      </c>
      <c r="AU7" s="77">
        <v>487</v>
      </c>
      <c r="AV7" s="77">
        <v>485</v>
      </c>
      <c r="AW7" s="77">
        <v>500</v>
      </c>
      <c r="AX7" s="81">
        <f t="shared" si="0"/>
        <v>0</v>
      </c>
      <c r="AY7" s="81">
        <f t="shared" si="1"/>
        <v>3.0927835051546393</v>
      </c>
    </row>
  </sheetData>
  <mergeCells count="2">
    <mergeCell ref="AX1:AX2"/>
    <mergeCell ref="AY1:AY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Y16"/>
  <sheetViews>
    <sheetView zoomScale="120" zoomScaleNormal="120" workbookViewId="0">
      <pane xSplit="1" topLeftCell="AO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7">
        <v>235</v>
      </c>
      <c r="AB3" s="7">
        <v>225</v>
      </c>
      <c r="AC3" s="24">
        <v>230.23154199999999</v>
      </c>
      <c r="AD3" s="24">
        <v>232.7129750666667</v>
      </c>
      <c r="AE3" s="24">
        <v>235</v>
      </c>
      <c r="AF3" s="7">
        <v>230</v>
      </c>
      <c r="AG3" s="46">
        <v>255</v>
      </c>
      <c r="AH3" s="12">
        <v>258</v>
      </c>
      <c r="AI3" s="46">
        <v>270</v>
      </c>
      <c r="AJ3" s="37">
        <v>260</v>
      </c>
      <c r="AK3" s="46">
        <v>240</v>
      </c>
      <c r="AL3" s="67">
        <v>233.333333333333</v>
      </c>
      <c r="AM3" s="67">
        <v>228.333333333333</v>
      </c>
      <c r="AN3" s="67">
        <v>233.84016812341497</v>
      </c>
      <c r="AO3" s="71">
        <v>230</v>
      </c>
      <c r="AP3" s="71">
        <v>230.3653206923</v>
      </c>
      <c r="AQ3" s="71">
        <v>229</v>
      </c>
      <c r="AR3" s="71">
        <v>230</v>
      </c>
      <c r="AS3" s="76">
        <v>235</v>
      </c>
      <c r="AT3" s="76">
        <v>237</v>
      </c>
      <c r="AU3" s="76">
        <v>245</v>
      </c>
      <c r="AV3" s="76">
        <v>247</v>
      </c>
      <c r="AW3" s="76">
        <v>260</v>
      </c>
      <c r="AX3" s="81">
        <f>(AW3-AK3)/AK3*100</f>
        <v>8.3333333333333321</v>
      </c>
      <c r="AY3" s="81">
        <f>(AW3-AV3)/AV3*100</f>
        <v>5.2631578947368416</v>
      </c>
    </row>
    <row r="4" spans="1:51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7">
        <v>1371.42857142857</v>
      </c>
      <c r="AB4" s="7">
        <v>1222.2222222222199</v>
      </c>
      <c r="AC4" s="24">
        <v>1300.1245719999999</v>
      </c>
      <c r="AD4" s="24">
        <v>1280.5928004028799</v>
      </c>
      <c r="AE4" s="24">
        <v>1300</v>
      </c>
      <c r="AF4" s="7">
        <v>1300</v>
      </c>
      <c r="AG4" s="46">
        <v>1357.1428571428601</v>
      </c>
      <c r="AH4" s="12">
        <v>1360</v>
      </c>
      <c r="AI4" s="46">
        <v>1500</v>
      </c>
      <c r="AJ4" s="37">
        <v>1500</v>
      </c>
      <c r="AK4" s="46">
        <v>1550.55555555555</v>
      </c>
      <c r="AL4" s="67">
        <v>1546.6666666666599</v>
      </c>
      <c r="AM4" s="67">
        <v>1540.54545454545</v>
      </c>
      <c r="AN4" s="67">
        <v>1545.9170653562064</v>
      </c>
      <c r="AO4" s="71">
        <v>1550</v>
      </c>
      <c r="AP4" s="71">
        <v>1545.7785733444841</v>
      </c>
      <c r="AQ4" s="71">
        <v>1500</v>
      </c>
      <c r="AR4" s="71">
        <v>1520</v>
      </c>
      <c r="AS4" s="76">
        <v>1510</v>
      </c>
      <c r="AT4" s="76">
        <v>1515</v>
      </c>
      <c r="AU4" s="76">
        <v>1520</v>
      </c>
      <c r="AV4" s="76">
        <v>1520</v>
      </c>
      <c r="AW4" s="76">
        <v>1597</v>
      </c>
      <c r="AX4" s="81">
        <f t="shared" ref="AX4:AX7" si="0">(AW4-AK4)/AK4*100</f>
        <v>2.9953421712651505</v>
      </c>
      <c r="AY4" s="81">
        <f t="shared" ref="AY4:AY7" si="1">(AW4-AV4)/AV4*100</f>
        <v>5.0657894736842106</v>
      </c>
    </row>
    <row r="5" spans="1:51" ht="15" customHeight="1" x14ac:dyDescent="0.25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7">
        <v>25500</v>
      </c>
      <c r="AC5" s="7">
        <v>26000.895645000001</v>
      </c>
      <c r="AD5" s="24">
        <v>25700.179129</v>
      </c>
      <c r="AE5" s="24">
        <v>25700</v>
      </c>
      <c r="AF5" s="7">
        <v>25700</v>
      </c>
      <c r="AG5" s="24">
        <v>25900</v>
      </c>
      <c r="AH5" s="12">
        <v>25900</v>
      </c>
      <c r="AI5" s="12">
        <v>25500</v>
      </c>
      <c r="AJ5" s="12">
        <v>25600</v>
      </c>
      <c r="AK5" s="12">
        <v>25600</v>
      </c>
      <c r="AL5" s="67">
        <v>25000.32</v>
      </c>
      <c r="AM5" s="12">
        <v>25600</v>
      </c>
      <c r="AN5" s="67">
        <v>25398.525197607312</v>
      </c>
      <c r="AO5" s="73">
        <v>25400</v>
      </c>
      <c r="AP5" s="71">
        <v>25048.772705657299</v>
      </c>
      <c r="AQ5" s="71">
        <v>25100</v>
      </c>
      <c r="AR5" s="71">
        <v>25200</v>
      </c>
      <c r="AS5" s="76">
        <v>25300</v>
      </c>
      <c r="AT5" s="76">
        <v>25280</v>
      </c>
      <c r="AU5" s="76">
        <v>25300</v>
      </c>
      <c r="AV5" s="76">
        <v>25350</v>
      </c>
      <c r="AW5" s="76">
        <v>25600</v>
      </c>
      <c r="AX5" s="81">
        <f t="shared" si="0"/>
        <v>0</v>
      </c>
      <c r="AY5" s="81">
        <f t="shared" si="1"/>
        <v>0.98619329388560162</v>
      </c>
    </row>
    <row r="6" spans="1:51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7">
        <v>109.230769230769</v>
      </c>
      <c r="AB6" s="7">
        <v>100</v>
      </c>
      <c r="AC6" s="12">
        <v>110.123654</v>
      </c>
      <c r="AD6" s="24">
        <v>107.2807747560436</v>
      </c>
      <c r="AE6" s="24">
        <v>115</v>
      </c>
      <c r="AF6" s="12">
        <v>120</v>
      </c>
      <c r="AG6" s="46">
        <v>127.5</v>
      </c>
      <c r="AH6" s="12">
        <v>125</v>
      </c>
      <c r="AI6" s="46">
        <v>151.42857142857099</v>
      </c>
      <c r="AJ6" s="12">
        <v>150</v>
      </c>
      <c r="AK6" s="46">
        <v>129.142857142857</v>
      </c>
      <c r="AL6" s="67">
        <v>122.5</v>
      </c>
      <c r="AM6" s="67">
        <v>133.57142857142799</v>
      </c>
      <c r="AN6" s="67">
        <v>128.32364387780137</v>
      </c>
      <c r="AO6" s="73">
        <v>130</v>
      </c>
      <c r="AP6" s="71">
        <v>128.53604235994345</v>
      </c>
      <c r="AQ6" s="73">
        <v>129</v>
      </c>
      <c r="AR6" s="73">
        <v>130</v>
      </c>
      <c r="AS6" s="77">
        <v>133</v>
      </c>
      <c r="AT6" s="77">
        <v>135</v>
      </c>
      <c r="AU6" s="77">
        <v>140</v>
      </c>
      <c r="AV6" s="77">
        <v>140</v>
      </c>
      <c r="AW6" s="77">
        <v>138</v>
      </c>
      <c r="AX6" s="81">
        <f t="shared" si="0"/>
        <v>6.8584070796461383</v>
      </c>
      <c r="AY6" s="81">
        <f t="shared" si="1"/>
        <v>-1.4285714285714286</v>
      </c>
    </row>
    <row r="7" spans="1:51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7">
        <v>395.58</v>
      </c>
      <c r="AC7" s="12">
        <v>400.12543099999999</v>
      </c>
      <c r="AD7" s="24">
        <v>395.14108619999996</v>
      </c>
      <c r="AE7" s="24">
        <v>400</v>
      </c>
      <c r="AF7" s="12">
        <v>400</v>
      </c>
      <c r="AG7" s="12">
        <v>400</v>
      </c>
      <c r="AH7" s="12">
        <v>410</v>
      </c>
      <c r="AI7" s="44">
        <v>400</v>
      </c>
      <c r="AJ7" s="12">
        <v>405</v>
      </c>
      <c r="AK7" s="12">
        <v>405</v>
      </c>
      <c r="AL7" s="68">
        <v>389.25</v>
      </c>
      <c r="AM7" s="11">
        <v>399.75</v>
      </c>
      <c r="AN7" s="67">
        <v>397.94590402508175</v>
      </c>
      <c r="AO7" s="73">
        <v>395</v>
      </c>
      <c r="AP7" s="71">
        <v>395.46636959403867</v>
      </c>
      <c r="AQ7" s="73">
        <v>398</v>
      </c>
      <c r="AR7" s="73">
        <v>395</v>
      </c>
      <c r="AS7" s="77">
        <v>397</v>
      </c>
      <c r="AT7" s="77">
        <v>395</v>
      </c>
      <c r="AU7" s="77">
        <v>397</v>
      </c>
      <c r="AV7" s="77">
        <v>394</v>
      </c>
      <c r="AW7" s="77">
        <v>400</v>
      </c>
      <c r="AX7" s="81">
        <f t="shared" si="0"/>
        <v>-1.2345679012345678</v>
      </c>
      <c r="AY7" s="81">
        <f t="shared" si="1"/>
        <v>1.5228426395939088</v>
      </c>
    </row>
    <row r="11" spans="1:51" x14ac:dyDescent="0.25">
      <c r="AA11" s="11"/>
    </row>
    <row r="12" spans="1:51" x14ac:dyDescent="0.25">
      <c r="AA12" s="11"/>
    </row>
    <row r="13" spans="1:51" x14ac:dyDescent="0.25">
      <c r="AA13" s="11"/>
    </row>
    <row r="14" spans="1:51" x14ac:dyDescent="0.25">
      <c r="AA14" s="11"/>
    </row>
    <row r="15" spans="1:51" x14ac:dyDescent="0.25">
      <c r="AA15" s="11"/>
    </row>
    <row r="16" spans="1:51" x14ac:dyDescent="0.25">
      <c r="AA16" s="11"/>
    </row>
  </sheetData>
  <mergeCells count="2">
    <mergeCell ref="AX1:AX2"/>
    <mergeCell ref="AY1:AY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Y7"/>
  <sheetViews>
    <sheetView zoomScale="120" zoomScaleNormal="120" workbookViewId="0">
      <pane xSplit="1" topLeftCell="AQ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7">
        <v>141.66666666666666</v>
      </c>
      <c r="AB3" s="7">
        <v>100</v>
      </c>
      <c r="AC3" s="7">
        <v>110.251452</v>
      </c>
      <c r="AD3" s="7">
        <v>106.666666666666</v>
      </c>
      <c r="AE3" s="7">
        <v>115</v>
      </c>
      <c r="AF3" s="7">
        <v>120</v>
      </c>
      <c r="AG3" s="46">
        <v>150</v>
      </c>
      <c r="AH3" s="12">
        <v>145</v>
      </c>
      <c r="AI3" s="46">
        <v>200</v>
      </c>
      <c r="AJ3" s="37">
        <v>180</v>
      </c>
      <c r="AK3" s="46">
        <v>160</v>
      </c>
      <c r="AL3" s="67">
        <v>150</v>
      </c>
      <c r="AM3" s="67">
        <v>148.333333333333</v>
      </c>
      <c r="AN3" s="67">
        <v>152.69213442984608</v>
      </c>
      <c r="AO3" s="71">
        <v>150</v>
      </c>
      <c r="AP3" s="67">
        <v>165</v>
      </c>
      <c r="AQ3" s="71">
        <v>160</v>
      </c>
      <c r="AR3" s="71">
        <v>155</v>
      </c>
      <c r="AS3" s="76">
        <v>157</v>
      </c>
      <c r="AT3" s="76">
        <v>159</v>
      </c>
      <c r="AU3" s="76">
        <v>160</v>
      </c>
      <c r="AV3" s="76">
        <v>160</v>
      </c>
      <c r="AW3" s="76">
        <v>168</v>
      </c>
      <c r="AX3" s="81">
        <f>(AW3-AK3)/AK3*100</f>
        <v>5</v>
      </c>
      <c r="AY3" s="81">
        <f>(AW3-AV3)/AV3*100</f>
        <v>5</v>
      </c>
    </row>
    <row r="4" spans="1:51" ht="15" customHeight="1" x14ac:dyDescent="0.25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7">
        <v>1280</v>
      </c>
      <c r="AB4" s="7">
        <v>1255.6199999999999</v>
      </c>
      <c r="AC4" s="24">
        <v>1300.321457</v>
      </c>
      <c r="AD4" s="24">
        <v>1270.55</v>
      </c>
      <c r="AE4" s="7">
        <v>1280</v>
      </c>
      <c r="AF4" s="7">
        <v>1250</v>
      </c>
      <c r="AG4" s="46">
        <v>1257.1428571428601</v>
      </c>
      <c r="AH4" s="12">
        <v>1260</v>
      </c>
      <c r="AI4" s="46">
        <v>1787.5</v>
      </c>
      <c r="AJ4" s="37">
        <v>1850</v>
      </c>
      <c r="AK4" s="46">
        <v>1512.5</v>
      </c>
      <c r="AL4" s="67">
        <v>1488.8888888888901</v>
      </c>
      <c r="AM4" s="67">
        <v>1533.3333333333301</v>
      </c>
      <c r="AN4" s="67">
        <v>1511.4649586257069</v>
      </c>
      <c r="AO4" s="71">
        <v>1520</v>
      </c>
      <c r="AP4" s="67">
        <v>1497.5</v>
      </c>
      <c r="AQ4" s="71">
        <v>1500</v>
      </c>
      <c r="AR4" s="71">
        <v>1500</v>
      </c>
      <c r="AS4" s="76">
        <v>1530</v>
      </c>
      <c r="AT4" s="76">
        <v>1540</v>
      </c>
      <c r="AU4" s="76">
        <v>1540</v>
      </c>
      <c r="AV4" s="76">
        <v>1543</v>
      </c>
      <c r="AW4" s="76">
        <v>1586</v>
      </c>
      <c r="AX4" s="81">
        <f t="shared" ref="AX4:AX7" si="0">(AW4-AK4)/AK4*100</f>
        <v>4.8595041322314048</v>
      </c>
      <c r="AY4" s="81">
        <f t="shared" ref="AY4:AY7" si="1">(AW4-AV4)/AV4*100</f>
        <v>2.7867790019442644</v>
      </c>
    </row>
    <row r="5" spans="1:51" ht="15" customHeight="1" x14ac:dyDescent="0.25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7">
        <v>29000</v>
      </c>
      <c r="AC5" s="24">
        <v>30000.985461</v>
      </c>
      <c r="AD5" s="24">
        <v>29500</v>
      </c>
      <c r="AE5" s="7">
        <v>29600</v>
      </c>
      <c r="AF5" s="7">
        <v>29600</v>
      </c>
      <c r="AG5" s="7">
        <v>29600</v>
      </c>
      <c r="AH5" s="12">
        <v>29550</v>
      </c>
      <c r="AI5" s="12">
        <v>30000</v>
      </c>
      <c r="AJ5" s="12">
        <v>30100</v>
      </c>
      <c r="AK5" s="12">
        <v>30100</v>
      </c>
      <c r="AL5" s="64">
        <v>30590.321</v>
      </c>
      <c r="AM5" s="12">
        <v>30100</v>
      </c>
      <c r="AN5" s="67">
        <v>30262.560812053012</v>
      </c>
      <c r="AO5" s="73">
        <v>30270</v>
      </c>
      <c r="AP5" s="73">
        <v>30200</v>
      </c>
      <c r="AQ5" s="73">
        <v>30250</v>
      </c>
      <c r="AR5" s="73">
        <v>30500</v>
      </c>
      <c r="AS5" s="77">
        <v>30400</v>
      </c>
      <c r="AT5" s="77">
        <v>30450</v>
      </c>
      <c r="AU5" s="77">
        <v>30500</v>
      </c>
      <c r="AV5" s="77">
        <v>30500</v>
      </c>
      <c r="AW5" s="77">
        <v>31000</v>
      </c>
      <c r="AX5" s="81">
        <f t="shared" si="0"/>
        <v>2.9900332225913622</v>
      </c>
      <c r="AY5" s="81">
        <f t="shared" si="1"/>
        <v>1.639344262295082</v>
      </c>
    </row>
    <row r="6" spans="1:51" ht="15" customHeight="1" x14ac:dyDescent="0.25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7">
        <v>69</v>
      </c>
      <c r="AB6" s="7">
        <v>59.166666666666664</v>
      </c>
      <c r="AC6" s="12">
        <v>60.125475000000002</v>
      </c>
      <c r="AD6" s="7">
        <v>57.142857142857103</v>
      </c>
      <c r="AE6" s="7">
        <v>58</v>
      </c>
      <c r="AF6" s="12">
        <v>60</v>
      </c>
      <c r="AG6" s="46">
        <v>90.555555555555557</v>
      </c>
      <c r="AH6" s="12">
        <v>85</v>
      </c>
      <c r="AI6" s="46">
        <v>55</v>
      </c>
      <c r="AJ6" s="12">
        <v>60</v>
      </c>
      <c r="AK6" s="46">
        <v>81.111111111111114</v>
      </c>
      <c r="AL6" s="67">
        <v>77.7777777777778</v>
      </c>
      <c r="AM6" s="67">
        <v>75</v>
      </c>
      <c r="AN6" s="67">
        <v>77.923009069983934</v>
      </c>
      <c r="AO6" s="73">
        <v>78</v>
      </c>
      <c r="AP6" s="73">
        <v>78.5</v>
      </c>
      <c r="AQ6" s="73">
        <v>75</v>
      </c>
      <c r="AR6" s="73">
        <v>78</v>
      </c>
      <c r="AS6" s="77">
        <v>80</v>
      </c>
      <c r="AT6" s="77">
        <v>80</v>
      </c>
      <c r="AU6" s="77">
        <v>82</v>
      </c>
      <c r="AV6" s="77">
        <v>85</v>
      </c>
      <c r="AW6" s="77">
        <v>90</v>
      </c>
      <c r="AX6" s="81">
        <f t="shared" si="0"/>
        <v>10.958904109589037</v>
      </c>
      <c r="AY6" s="81">
        <f t="shared" si="1"/>
        <v>5.8823529411764701</v>
      </c>
    </row>
    <row r="7" spans="1:51" ht="15" customHeight="1" x14ac:dyDescent="0.25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7">
        <v>303.25</v>
      </c>
      <c r="AC7" s="12">
        <v>305.22547100000003</v>
      </c>
      <c r="AD7" s="12">
        <v>300.5</v>
      </c>
      <c r="AE7" s="7">
        <v>300</v>
      </c>
      <c r="AF7" s="12">
        <v>300</v>
      </c>
      <c r="AG7" s="12">
        <v>300</v>
      </c>
      <c r="AH7" s="12">
        <v>298</v>
      </c>
      <c r="AI7" s="44">
        <v>200</v>
      </c>
      <c r="AJ7" s="12">
        <v>200</v>
      </c>
      <c r="AK7" s="12">
        <v>200</v>
      </c>
      <c r="AL7" s="68">
        <v>185.25</v>
      </c>
      <c r="AM7" s="12">
        <v>200</v>
      </c>
      <c r="AN7" s="67">
        <v>194.95725558828428</v>
      </c>
      <c r="AO7" s="73">
        <v>195</v>
      </c>
      <c r="AP7" s="67">
        <v>185.555555555555</v>
      </c>
      <c r="AQ7" s="73">
        <v>190</v>
      </c>
      <c r="AR7" s="73">
        <v>190</v>
      </c>
      <c r="AS7" s="77">
        <v>200</v>
      </c>
      <c r="AT7" s="77">
        <v>210</v>
      </c>
      <c r="AU7" s="77">
        <v>205</v>
      </c>
      <c r="AV7" s="77">
        <v>208</v>
      </c>
      <c r="AW7" s="77">
        <v>210</v>
      </c>
      <c r="AX7" s="81">
        <f t="shared" si="0"/>
        <v>5</v>
      </c>
      <c r="AY7" s="81">
        <f t="shared" si="1"/>
        <v>0.96153846153846156</v>
      </c>
    </row>
  </sheetData>
  <mergeCells count="2">
    <mergeCell ref="AX1:AX2"/>
    <mergeCell ref="AY1:AY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Y7"/>
  <sheetViews>
    <sheetView zoomScale="120" zoomScaleNormal="120" workbookViewId="0">
      <pane xSplit="1" topLeftCell="AQ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7">
        <v>157</v>
      </c>
      <c r="AB3" s="53">
        <v>145.32</v>
      </c>
      <c r="AC3" s="24">
        <v>150.3652147</v>
      </c>
      <c r="AD3" s="7">
        <v>148.6</v>
      </c>
      <c r="AE3" s="7">
        <v>150</v>
      </c>
      <c r="AF3" s="24">
        <v>150</v>
      </c>
      <c r="AG3" s="46">
        <v>165</v>
      </c>
      <c r="AH3" s="12">
        <v>168</v>
      </c>
      <c r="AI3" s="46">
        <v>200</v>
      </c>
      <c r="AJ3" s="37">
        <v>190</v>
      </c>
      <c r="AK3" s="46">
        <v>168.75</v>
      </c>
      <c r="AL3" s="67">
        <v>155.19999999999999</v>
      </c>
      <c r="AM3" s="67">
        <v>158.333333333333</v>
      </c>
      <c r="AN3" s="69">
        <v>156.666666666667</v>
      </c>
      <c r="AO3" s="74">
        <v>158</v>
      </c>
      <c r="AP3" s="74">
        <v>157.04511810752584</v>
      </c>
      <c r="AQ3" s="74">
        <v>159</v>
      </c>
      <c r="AR3" s="74">
        <v>160</v>
      </c>
      <c r="AS3" s="79">
        <v>162</v>
      </c>
      <c r="AT3" s="79">
        <v>161</v>
      </c>
      <c r="AU3" s="79">
        <v>164</v>
      </c>
      <c r="AV3" s="79">
        <v>165</v>
      </c>
      <c r="AW3" s="79">
        <v>168</v>
      </c>
      <c r="AX3" s="81">
        <f>(AW3-AK3)/AK3*100</f>
        <v>-0.44444444444444442</v>
      </c>
      <c r="AY3" s="81">
        <f>(AW3-AV3)/AV3*100</f>
        <v>1.8181818181818181</v>
      </c>
    </row>
    <row r="4" spans="1:51" ht="15" customHeight="1" x14ac:dyDescent="0.25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7">
        <v>2346.6666666666702</v>
      </c>
      <c r="AB4" s="53">
        <v>2003.25</v>
      </c>
      <c r="AC4" s="24">
        <v>2100.3564120000001</v>
      </c>
      <c r="AD4" s="7">
        <v>2081.25</v>
      </c>
      <c r="AE4" s="7">
        <v>2080</v>
      </c>
      <c r="AF4" s="24">
        <v>2100</v>
      </c>
      <c r="AG4" s="46">
        <v>2173.23529411764</v>
      </c>
      <c r="AH4" s="12">
        <v>2170</v>
      </c>
      <c r="AI4" s="46">
        <v>1300</v>
      </c>
      <c r="AJ4" s="37">
        <v>1300</v>
      </c>
      <c r="AK4" s="46">
        <v>1000</v>
      </c>
      <c r="AL4" s="67">
        <v>993.33333333332996</v>
      </c>
      <c r="AM4" s="67">
        <v>1046.6666666666699</v>
      </c>
      <c r="AN4" s="69">
        <v>1081.8181818181799</v>
      </c>
      <c r="AO4" s="74">
        <v>1090</v>
      </c>
      <c r="AP4" s="74">
        <v>1052.255111839562</v>
      </c>
      <c r="AQ4" s="74">
        <v>1075</v>
      </c>
      <c r="AR4" s="74">
        <v>1100</v>
      </c>
      <c r="AS4" s="79">
        <v>1150</v>
      </c>
      <c r="AT4" s="79">
        <v>1152</v>
      </c>
      <c r="AU4" s="79">
        <v>1155</v>
      </c>
      <c r="AV4" s="79">
        <v>1158</v>
      </c>
      <c r="AW4" s="79">
        <v>1200</v>
      </c>
      <c r="AX4" s="81">
        <f t="shared" ref="AX4:AX7" si="0">(AW4-AK4)/AK4*100</f>
        <v>20</v>
      </c>
      <c r="AY4" s="81">
        <f t="shared" ref="AY4:AY7" si="1">(AW4-AV4)/AV4*100</f>
        <v>3.6269430051813467</v>
      </c>
    </row>
    <row r="5" spans="1:51" ht="15" customHeight="1" x14ac:dyDescent="0.25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30000</v>
      </c>
      <c r="AC5" s="7">
        <v>31000.558784000001</v>
      </c>
      <c r="AD5" s="7">
        <v>30000</v>
      </c>
      <c r="AE5" s="7">
        <v>30500</v>
      </c>
      <c r="AF5" s="24">
        <v>31000</v>
      </c>
      <c r="AG5" s="24">
        <v>31000</v>
      </c>
      <c r="AH5" s="12">
        <v>31000</v>
      </c>
      <c r="AI5" s="12">
        <v>31000</v>
      </c>
      <c r="AJ5" s="12">
        <v>31500</v>
      </c>
      <c r="AK5" s="12">
        <v>31500</v>
      </c>
      <c r="AL5" s="64">
        <v>29850.251</v>
      </c>
      <c r="AM5" s="67">
        <v>30250.083666666698</v>
      </c>
      <c r="AN5" s="67">
        <v>30050.5</v>
      </c>
      <c r="AO5" s="73">
        <v>30100</v>
      </c>
      <c r="AP5" s="74">
        <v>30062.368318237637</v>
      </c>
      <c r="AQ5" s="74">
        <v>30500</v>
      </c>
      <c r="AR5" s="74">
        <v>30550</v>
      </c>
      <c r="AS5" s="79">
        <v>30600</v>
      </c>
      <c r="AT5" s="79">
        <v>30550</v>
      </c>
      <c r="AU5" s="79">
        <v>30600</v>
      </c>
      <c r="AV5" s="79">
        <v>30650</v>
      </c>
      <c r="AW5" s="79">
        <v>30900</v>
      </c>
      <c r="AX5" s="81">
        <f t="shared" si="0"/>
        <v>-1.9047619047619049</v>
      </c>
      <c r="AY5" s="81">
        <f t="shared" si="1"/>
        <v>0.81566068515497547</v>
      </c>
    </row>
    <row r="6" spans="1:51" ht="15" customHeight="1" x14ac:dyDescent="0.25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7">
        <v>174.722222222222</v>
      </c>
      <c r="AB6" s="53">
        <v>156.85</v>
      </c>
      <c r="AC6" s="7">
        <v>160.32155</v>
      </c>
      <c r="AD6" s="7">
        <v>155.555555555556</v>
      </c>
      <c r="AE6" s="7">
        <v>155</v>
      </c>
      <c r="AF6" s="12">
        <v>160</v>
      </c>
      <c r="AG6" s="46">
        <v>187</v>
      </c>
      <c r="AH6" s="12">
        <v>180</v>
      </c>
      <c r="AI6" s="46">
        <v>210.58823529411799</v>
      </c>
      <c r="AJ6" s="12">
        <v>220</v>
      </c>
      <c r="AK6" s="46">
        <v>165</v>
      </c>
      <c r="AL6" s="67">
        <v>162.33000000000001</v>
      </c>
      <c r="AM6" s="67">
        <v>158.888888888889</v>
      </c>
      <c r="AN6" s="69">
        <v>189.23076923076923</v>
      </c>
      <c r="AO6" s="73">
        <v>188</v>
      </c>
      <c r="AP6" s="74">
        <v>174.04457074746463</v>
      </c>
      <c r="AQ6" s="72">
        <v>180</v>
      </c>
      <c r="AR6" s="72">
        <v>180</v>
      </c>
      <c r="AS6" s="80">
        <v>190</v>
      </c>
      <c r="AT6" s="80">
        <v>190</v>
      </c>
      <c r="AU6" s="80">
        <v>192</v>
      </c>
      <c r="AV6" s="80">
        <v>196</v>
      </c>
      <c r="AW6" s="80">
        <v>198</v>
      </c>
      <c r="AX6" s="81">
        <f t="shared" si="0"/>
        <v>20</v>
      </c>
      <c r="AY6" s="81">
        <f t="shared" si="1"/>
        <v>1.0204081632653061</v>
      </c>
    </row>
    <row r="7" spans="1:51" ht="15" customHeight="1" x14ac:dyDescent="0.25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7">
        <v>750</v>
      </c>
      <c r="AB7" s="7">
        <v>725</v>
      </c>
      <c r="AC7" s="7">
        <v>800.32142099999999</v>
      </c>
      <c r="AD7" s="7">
        <v>800.25</v>
      </c>
      <c r="AE7" s="7">
        <v>800</v>
      </c>
      <c r="AF7" s="12">
        <v>800</v>
      </c>
      <c r="AG7" s="12">
        <v>800</v>
      </c>
      <c r="AH7" s="12">
        <v>800</v>
      </c>
      <c r="AI7" s="46">
        <v>860</v>
      </c>
      <c r="AJ7" s="12">
        <v>850</v>
      </c>
      <c r="AK7" s="46">
        <v>800</v>
      </c>
      <c r="AL7" s="67">
        <v>800.85</v>
      </c>
      <c r="AM7" s="67">
        <v>800</v>
      </c>
      <c r="AN7" s="67">
        <v>800</v>
      </c>
      <c r="AO7" s="73">
        <v>800</v>
      </c>
      <c r="AP7" s="74">
        <v>800.21241538446941</v>
      </c>
      <c r="AQ7" s="72">
        <v>810</v>
      </c>
      <c r="AR7" s="72">
        <v>815</v>
      </c>
      <c r="AS7" s="80">
        <v>805</v>
      </c>
      <c r="AT7" s="80">
        <v>807</v>
      </c>
      <c r="AU7" s="80">
        <v>809</v>
      </c>
      <c r="AV7" s="80">
        <v>820</v>
      </c>
      <c r="AW7" s="80">
        <v>820</v>
      </c>
      <c r="AX7" s="81">
        <f t="shared" si="0"/>
        <v>2.5</v>
      </c>
      <c r="AY7" s="81">
        <f t="shared" si="1"/>
        <v>0</v>
      </c>
    </row>
  </sheetData>
  <mergeCells count="2">
    <mergeCell ref="AX1:AX2"/>
    <mergeCell ref="AY1:AY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Y7"/>
  <sheetViews>
    <sheetView zoomScale="120" zoomScaleNormal="120" workbookViewId="0">
      <pane xSplit="1" topLeftCell="AR1" activePane="topRight" state="frozen"/>
      <selection pane="topRight" activeCell="AY12" sqref="AY12"/>
    </sheetView>
  </sheetViews>
  <sheetFormatPr defaultRowHeight="15" x14ac:dyDescent="0.2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7">
        <v>144.166666666666</v>
      </c>
      <c r="AB3" s="7">
        <v>140</v>
      </c>
      <c r="AC3" s="24">
        <v>145.22154699999999</v>
      </c>
      <c r="AD3" s="7">
        <v>143.166666666666</v>
      </c>
      <c r="AE3" s="7">
        <v>146</v>
      </c>
      <c r="AF3" s="24">
        <v>145</v>
      </c>
      <c r="AG3" s="46">
        <v>153.333333333333</v>
      </c>
      <c r="AH3" s="46">
        <v>155</v>
      </c>
      <c r="AI3" s="46">
        <v>180</v>
      </c>
      <c r="AJ3" s="37">
        <v>185</v>
      </c>
      <c r="AK3" s="46">
        <v>166.666666666666</v>
      </c>
      <c r="AL3" s="67">
        <v>158.18181818181799</v>
      </c>
      <c r="AM3" s="67">
        <v>170</v>
      </c>
      <c r="AN3" s="69">
        <v>178.5</v>
      </c>
      <c r="AO3" s="74">
        <v>175</v>
      </c>
      <c r="AP3" s="67">
        <v>164.28571428571399</v>
      </c>
      <c r="AQ3" s="71">
        <v>170</v>
      </c>
      <c r="AR3" s="71">
        <v>166</v>
      </c>
      <c r="AS3" s="76">
        <v>168</v>
      </c>
      <c r="AT3" s="76">
        <v>170</v>
      </c>
      <c r="AU3" s="76">
        <v>170</v>
      </c>
      <c r="AV3" s="76">
        <v>175</v>
      </c>
      <c r="AW3" s="76">
        <v>178</v>
      </c>
      <c r="AX3" s="81">
        <f>(AW3-AK3)/AK3*100</f>
        <v>6.8000000000004253</v>
      </c>
      <c r="AY3" s="81">
        <f>(AW3-AV3)/AV3*100</f>
        <v>1.7142857142857144</v>
      </c>
    </row>
    <row r="4" spans="1:51" ht="15" customHeight="1" x14ac:dyDescent="0.25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7">
        <v>1829.4117647058799</v>
      </c>
      <c r="AB4" s="7">
        <v>1750</v>
      </c>
      <c r="AC4" s="7">
        <v>1800.142542</v>
      </c>
      <c r="AD4" s="7">
        <v>1752.9411764705901</v>
      </c>
      <c r="AE4" s="7">
        <v>1750</v>
      </c>
      <c r="AF4" s="24">
        <v>1800</v>
      </c>
      <c r="AG4" s="24">
        <v>1800</v>
      </c>
      <c r="AH4" s="46">
        <v>1780</v>
      </c>
      <c r="AI4" s="46">
        <v>1901.6666666666699</v>
      </c>
      <c r="AJ4" s="37">
        <v>1950</v>
      </c>
      <c r="AK4" s="46">
        <v>1809.0909090909099</v>
      </c>
      <c r="AL4" s="67">
        <v>1821.42857142857</v>
      </c>
      <c r="AM4" s="67">
        <v>1831.25</v>
      </c>
      <c r="AN4" s="69">
        <v>1845.45454545455</v>
      </c>
      <c r="AO4" s="74">
        <v>1860</v>
      </c>
      <c r="AP4" s="67">
        <v>1783.3333333333301</v>
      </c>
      <c r="AQ4" s="71">
        <v>1800</v>
      </c>
      <c r="AR4" s="71">
        <v>1820</v>
      </c>
      <c r="AS4" s="76">
        <v>1830</v>
      </c>
      <c r="AT4" s="76">
        <v>1835</v>
      </c>
      <c r="AU4" s="76">
        <v>1840</v>
      </c>
      <c r="AV4" s="76">
        <v>1850</v>
      </c>
      <c r="AW4" s="76">
        <v>1900</v>
      </c>
      <c r="AX4" s="81">
        <f t="shared" ref="AX4:AX7" si="0">(AW4-AK4)/AK4*100</f>
        <v>5.0251256281406551</v>
      </c>
      <c r="AY4" s="81">
        <f t="shared" ref="AY4:AY7" si="1">(AW4-AV4)/AV4*100</f>
        <v>2.7027027027027026</v>
      </c>
    </row>
    <row r="5" spans="1:51" ht="15" customHeight="1" x14ac:dyDescent="0.25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7">
        <v>29800</v>
      </c>
      <c r="AC5" s="7">
        <v>30000</v>
      </c>
      <c r="AD5" s="7">
        <v>31000</v>
      </c>
      <c r="AE5" s="7">
        <v>31500</v>
      </c>
      <c r="AF5" s="24">
        <v>32000</v>
      </c>
      <c r="AG5" s="46">
        <v>33000</v>
      </c>
      <c r="AH5" s="46">
        <v>33000</v>
      </c>
      <c r="AI5" s="46">
        <v>34000</v>
      </c>
      <c r="AJ5" s="37">
        <v>34000</v>
      </c>
      <c r="AK5" s="46">
        <v>34500</v>
      </c>
      <c r="AL5" s="67">
        <v>32005.85</v>
      </c>
      <c r="AM5" s="67">
        <v>32500</v>
      </c>
      <c r="AN5" s="67">
        <v>32500</v>
      </c>
      <c r="AO5" s="71">
        <v>32300</v>
      </c>
      <c r="AP5" s="71">
        <v>32300</v>
      </c>
      <c r="AQ5" s="71">
        <v>32350</v>
      </c>
      <c r="AR5" s="71">
        <v>32400</v>
      </c>
      <c r="AS5" s="76">
        <v>32380</v>
      </c>
      <c r="AT5" s="76">
        <v>32400</v>
      </c>
      <c r="AU5" s="76">
        <v>32420</v>
      </c>
      <c r="AV5" s="76">
        <v>32430</v>
      </c>
      <c r="AW5" s="76">
        <v>32550</v>
      </c>
      <c r="AX5" s="81">
        <f t="shared" si="0"/>
        <v>-5.6521739130434785</v>
      </c>
      <c r="AY5" s="81">
        <f t="shared" si="1"/>
        <v>0.37002775208140615</v>
      </c>
    </row>
    <row r="6" spans="1:51" ht="15" customHeight="1" x14ac:dyDescent="0.25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7">
        <v>194.78260869565199</v>
      </c>
      <c r="AB6" s="7">
        <v>190.25800000000001</v>
      </c>
      <c r="AC6" s="7">
        <v>195.52416099999999</v>
      </c>
      <c r="AD6" s="7">
        <v>185.59090909090901</v>
      </c>
      <c r="AE6" s="7">
        <v>180</v>
      </c>
      <c r="AF6" s="12">
        <v>180</v>
      </c>
      <c r="AG6" s="46">
        <v>200</v>
      </c>
      <c r="AH6" s="46">
        <v>200</v>
      </c>
      <c r="AI6" s="46">
        <v>208.42105263157899</v>
      </c>
      <c r="AJ6" s="44">
        <v>210</v>
      </c>
      <c r="AK6" s="46">
        <v>186.111111111111</v>
      </c>
      <c r="AL6" s="67">
        <v>184.54545454545499</v>
      </c>
      <c r="AM6" s="67">
        <v>189.04761904761901</v>
      </c>
      <c r="AN6" s="69">
        <v>191.41176470588201</v>
      </c>
      <c r="AO6" s="73">
        <v>191</v>
      </c>
      <c r="AP6" s="67">
        <v>187.64705882352899</v>
      </c>
      <c r="AQ6" s="73">
        <v>190</v>
      </c>
      <c r="AR6" s="73">
        <v>190</v>
      </c>
      <c r="AS6" s="77">
        <v>195</v>
      </c>
      <c r="AT6" s="77">
        <v>180</v>
      </c>
      <c r="AU6" s="77">
        <v>184</v>
      </c>
      <c r="AV6" s="77">
        <v>185</v>
      </c>
      <c r="AW6" s="77">
        <v>189</v>
      </c>
      <c r="AX6" s="81">
        <f t="shared" si="0"/>
        <v>1.5522388059702095</v>
      </c>
      <c r="AY6" s="81">
        <f t="shared" si="1"/>
        <v>2.1621621621621623</v>
      </c>
    </row>
    <row r="7" spans="1:51" ht="15" customHeight="1" x14ac:dyDescent="0.25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7">
        <v>800</v>
      </c>
      <c r="AB7" s="7">
        <v>737.5</v>
      </c>
      <c r="AC7" s="12">
        <v>750.22254099999998</v>
      </c>
      <c r="AD7" s="7">
        <v>720.6</v>
      </c>
      <c r="AE7" s="7">
        <v>720</v>
      </c>
      <c r="AF7" s="7">
        <v>720</v>
      </c>
      <c r="AG7" s="46">
        <v>725</v>
      </c>
      <c r="AH7" s="46">
        <v>730</v>
      </c>
      <c r="AI7" s="46">
        <v>700</v>
      </c>
      <c r="AJ7" s="44">
        <v>715</v>
      </c>
      <c r="AK7" s="46">
        <v>550</v>
      </c>
      <c r="AL7" s="67">
        <v>515.20000000000005</v>
      </c>
      <c r="AM7" s="67">
        <v>560</v>
      </c>
      <c r="AN7" s="69">
        <v>550</v>
      </c>
      <c r="AO7" s="73">
        <v>550</v>
      </c>
      <c r="AP7" s="67">
        <v>650</v>
      </c>
      <c r="AQ7" s="73">
        <v>600</v>
      </c>
      <c r="AR7" s="73">
        <v>600</v>
      </c>
      <c r="AS7" s="77">
        <v>620</v>
      </c>
      <c r="AT7" s="77">
        <v>640</v>
      </c>
      <c r="AU7" s="77">
        <v>644</v>
      </c>
      <c r="AV7" s="77">
        <v>650</v>
      </c>
      <c r="AW7" s="77">
        <v>700</v>
      </c>
      <c r="AX7" s="81">
        <f t="shared" si="0"/>
        <v>27.27272727272727</v>
      </c>
      <c r="AY7" s="81">
        <f t="shared" si="1"/>
        <v>7.6923076923076925</v>
      </c>
    </row>
  </sheetData>
  <mergeCells count="2">
    <mergeCell ref="AX1:AX2"/>
    <mergeCell ref="AY1:AY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7"/>
  <sheetViews>
    <sheetView zoomScale="130" zoomScaleNormal="130" workbookViewId="0">
      <pane xSplit="1" topLeftCell="AR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49" width="9.28515625" bestFit="1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7">
        <v>185</v>
      </c>
      <c r="AB3" s="7">
        <v>180</v>
      </c>
      <c r="AC3" s="24">
        <v>200</v>
      </c>
      <c r="AD3" s="24">
        <v>194.296632771704</v>
      </c>
      <c r="AE3" s="55">
        <v>195</v>
      </c>
      <c r="AF3" s="61">
        <v>200</v>
      </c>
      <c r="AG3" s="46">
        <v>216</v>
      </c>
      <c r="AH3" s="37">
        <v>210</v>
      </c>
      <c r="AI3" s="46">
        <v>200</v>
      </c>
      <c r="AJ3" s="37">
        <v>220</v>
      </c>
      <c r="AK3" s="46">
        <v>250</v>
      </c>
      <c r="AL3" s="67">
        <v>255</v>
      </c>
      <c r="AM3" s="67">
        <v>263.33</v>
      </c>
      <c r="AN3" s="69">
        <v>250</v>
      </c>
      <c r="AO3" s="74">
        <v>255</v>
      </c>
      <c r="AP3" s="67">
        <v>250</v>
      </c>
      <c r="AQ3" s="71">
        <v>253</v>
      </c>
      <c r="AR3" s="71">
        <v>250</v>
      </c>
      <c r="AS3" s="76">
        <v>252</v>
      </c>
      <c r="AT3" s="76">
        <v>255</v>
      </c>
      <c r="AU3" s="76">
        <v>225</v>
      </c>
      <c r="AV3" s="76">
        <v>230</v>
      </c>
      <c r="AW3" s="76">
        <v>230</v>
      </c>
      <c r="AX3" s="81">
        <f>(AW3-AK3)/AK3*100</f>
        <v>-8</v>
      </c>
      <c r="AY3" s="81">
        <f>(AW3-AV3)/AV3*100</f>
        <v>0</v>
      </c>
    </row>
    <row r="4" spans="1:51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7">
        <v>3250</v>
      </c>
      <c r="AB4" s="7">
        <v>3000</v>
      </c>
      <c r="AC4" s="24">
        <v>3200</v>
      </c>
      <c r="AD4" s="24">
        <v>3166.5292240486851</v>
      </c>
      <c r="AE4" s="55">
        <v>3200</v>
      </c>
      <c r="AF4" s="61">
        <v>3200</v>
      </c>
      <c r="AG4" s="46">
        <v>3428.5714285714298</v>
      </c>
      <c r="AH4" s="37">
        <v>3430</v>
      </c>
      <c r="AI4" s="46">
        <v>2328.5714285714284</v>
      </c>
      <c r="AJ4" s="37">
        <v>2500</v>
      </c>
      <c r="AK4" s="46">
        <v>2275</v>
      </c>
      <c r="AL4" s="67">
        <v>2290</v>
      </c>
      <c r="AM4" s="67">
        <v>2385.7142857142899</v>
      </c>
      <c r="AN4" s="69">
        <v>2406.6666666666702</v>
      </c>
      <c r="AO4" s="74">
        <v>2400</v>
      </c>
      <c r="AP4" s="67">
        <v>2500</v>
      </c>
      <c r="AQ4" s="71">
        <v>2500</v>
      </c>
      <c r="AR4" s="71">
        <v>2550</v>
      </c>
      <c r="AS4" s="76">
        <v>2530</v>
      </c>
      <c r="AT4" s="76">
        <v>2537</v>
      </c>
      <c r="AU4" s="76">
        <v>2540</v>
      </c>
      <c r="AV4" s="76">
        <v>2543</v>
      </c>
      <c r="AW4" s="76">
        <v>2546</v>
      </c>
      <c r="AX4" s="81">
        <f t="shared" ref="AX4:AX7" si="0">(AW4-AK4)/AK4*100</f>
        <v>11.912087912087912</v>
      </c>
      <c r="AY4" s="81">
        <f t="shared" ref="AY4:AY7" si="1">(AW4-AV4)/AV4*100</f>
        <v>0.11797090051120723</v>
      </c>
    </row>
    <row r="5" spans="1:51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7">
        <v>36200</v>
      </c>
      <c r="AB5" s="24">
        <v>31500</v>
      </c>
      <c r="AC5" s="24">
        <v>32000</v>
      </c>
      <c r="AD5" s="24">
        <v>31500.552441673899</v>
      </c>
      <c r="AE5" s="55">
        <v>31500</v>
      </c>
      <c r="AF5" s="61">
        <v>32000</v>
      </c>
      <c r="AG5" s="46">
        <v>32500</v>
      </c>
      <c r="AH5" s="37">
        <v>32400</v>
      </c>
      <c r="AI5" s="37">
        <v>32500</v>
      </c>
      <c r="AJ5" s="37">
        <v>33000</v>
      </c>
      <c r="AK5" s="37">
        <v>33000</v>
      </c>
      <c r="AL5" s="37">
        <v>32159.215</v>
      </c>
      <c r="AM5" s="67">
        <v>32804.597495513379</v>
      </c>
      <c r="AN5" s="69">
        <v>33000</v>
      </c>
      <c r="AO5" s="74">
        <v>33450</v>
      </c>
      <c r="AP5" s="67">
        <v>35000</v>
      </c>
      <c r="AQ5" s="71">
        <v>33500</v>
      </c>
      <c r="AR5" s="71">
        <v>33460</v>
      </c>
      <c r="AS5" s="76">
        <v>33500</v>
      </c>
      <c r="AT5" s="76">
        <v>33550</v>
      </c>
      <c r="AU5" s="76">
        <v>33600</v>
      </c>
      <c r="AV5" s="76">
        <v>33550</v>
      </c>
      <c r="AW5" s="76">
        <v>33600</v>
      </c>
      <c r="AX5" s="81">
        <f t="shared" si="0"/>
        <v>1.8181818181818181</v>
      </c>
      <c r="AY5" s="81">
        <f t="shared" si="1"/>
        <v>0.14903129657228018</v>
      </c>
    </row>
    <row r="6" spans="1:51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7">
        <v>80</v>
      </c>
      <c r="AB6" s="7">
        <v>62.5</v>
      </c>
      <c r="AC6" s="12">
        <v>70</v>
      </c>
      <c r="AD6" s="24">
        <v>65.537262219162102</v>
      </c>
      <c r="AE6" s="55">
        <v>65</v>
      </c>
      <c r="AF6" s="62">
        <v>65</v>
      </c>
      <c r="AG6" s="46">
        <v>70</v>
      </c>
      <c r="AH6" s="44">
        <v>68</v>
      </c>
      <c r="AI6" s="44">
        <v>50</v>
      </c>
      <c r="AJ6" s="44">
        <v>50</v>
      </c>
      <c r="AK6" s="46">
        <v>50</v>
      </c>
      <c r="AL6" s="67">
        <v>50.034799999999997</v>
      </c>
      <c r="AM6" s="67">
        <v>50</v>
      </c>
      <c r="AN6" s="69">
        <v>50</v>
      </c>
      <c r="AO6" s="72">
        <v>55</v>
      </c>
      <c r="AP6" s="67">
        <v>50</v>
      </c>
      <c r="AQ6" s="73">
        <v>52</v>
      </c>
      <c r="AR6" s="73">
        <v>55</v>
      </c>
      <c r="AS6" s="77">
        <v>60</v>
      </c>
      <c r="AT6" s="77">
        <v>58</v>
      </c>
      <c r="AU6" s="77">
        <v>59</v>
      </c>
      <c r="AV6" s="77">
        <v>60</v>
      </c>
      <c r="AW6" s="77">
        <v>62</v>
      </c>
      <c r="AX6" s="81">
        <f t="shared" si="0"/>
        <v>24</v>
      </c>
      <c r="AY6" s="81">
        <f t="shared" si="1"/>
        <v>3.3333333333333335</v>
      </c>
    </row>
    <row r="7" spans="1:51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55">
        <v>435</v>
      </c>
      <c r="AF7" s="62">
        <v>430</v>
      </c>
      <c r="AG7" s="11">
        <v>432.47807439223902</v>
      </c>
      <c r="AH7" s="44">
        <v>435</v>
      </c>
      <c r="AI7" s="44">
        <v>400</v>
      </c>
      <c r="AJ7" s="44">
        <v>420</v>
      </c>
      <c r="AK7" s="44">
        <v>420</v>
      </c>
      <c r="AL7" s="68">
        <v>415.85</v>
      </c>
      <c r="AM7" s="67">
        <v>425.52835291832946</v>
      </c>
      <c r="AN7" s="11">
        <v>420.68917645916474</v>
      </c>
      <c r="AO7" s="72">
        <v>410</v>
      </c>
      <c r="AP7" s="67">
        <v>450</v>
      </c>
      <c r="AQ7" s="73">
        <v>450</v>
      </c>
      <c r="AR7" s="73">
        <v>480</v>
      </c>
      <c r="AS7" s="77">
        <v>450</v>
      </c>
      <c r="AT7" s="77">
        <v>465</v>
      </c>
      <c r="AU7" s="77">
        <v>470</v>
      </c>
      <c r="AV7" s="77">
        <v>475</v>
      </c>
      <c r="AW7" s="77">
        <v>479</v>
      </c>
      <c r="AX7" s="81">
        <f t="shared" si="0"/>
        <v>14.047619047619047</v>
      </c>
      <c r="AY7" s="81">
        <f t="shared" si="1"/>
        <v>0.84210526315789469</v>
      </c>
    </row>
  </sheetData>
  <mergeCells count="2">
    <mergeCell ref="AX1:AX2"/>
    <mergeCell ref="AY1:AY2"/>
  </mergeCells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Y9"/>
  <sheetViews>
    <sheetView tabSelected="1" zoomScale="120" zoomScaleNormal="120" workbookViewId="0">
      <pane xSplit="1" topLeftCell="AP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7">
        <v>144.166666666666</v>
      </c>
      <c r="AB3" s="7">
        <v>140.65</v>
      </c>
      <c r="AC3" s="24">
        <v>150.32541699999999</v>
      </c>
      <c r="AD3" s="24">
        <v>146.9673390984845</v>
      </c>
      <c r="AE3" s="24">
        <v>148.5</v>
      </c>
      <c r="AF3" s="7">
        <v>150</v>
      </c>
      <c r="AG3" s="46">
        <v>157.777777777777</v>
      </c>
      <c r="AH3" s="12">
        <v>159</v>
      </c>
      <c r="AI3" s="46">
        <v>158.333333333333</v>
      </c>
      <c r="AJ3" s="37">
        <v>160</v>
      </c>
      <c r="AK3" s="46">
        <v>149</v>
      </c>
      <c r="AL3" s="67">
        <v>142.72727272727201</v>
      </c>
      <c r="AM3" s="67">
        <v>164.28571428571399</v>
      </c>
      <c r="AN3" s="67">
        <v>161.73916108555599</v>
      </c>
      <c r="AO3" s="71">
        <v>162</v>
      </c>
      <c r="AP3" s="67">
        <v>158.43788326129899</v>
      </c>
      <c r="AQ3" s="71">
        <v>160</v>
      </c>
      <c r="AR3" s="71">
        <v>165</v>
      </c>
      <c r="AS3" s="76">
        <v>162</v>
      </c>
      <c r="AT3" s="76">
        <v>164</v>
      </c>
      <c r="AU3" s="76">
        <v>165</v>
      </c>
      <c r="AV3" s="76">
        <v>165</v>
      </c>
      <c r="AW3" s="76">
        <v>174</v>
      </c>
      <c r="AX3" s="81">
        <f>(AW3-AK3)/AK3*100</f>
        <v>16.778523489932887</v>
      </c>
      <c r="AY3" s="81">
        <f>(AW3-AV3)/AV3*100</f>
        <v>5.4545454545454541</v>
      </c>
    </row>
    <row r="4" spans="1:51" ht="15" customHeight="1" x14ac:dyDescent="0.25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7">
        <v>1529.4117647058799</v>
      </c>
      <c r="AB4" s="7">
        <v>1500</v>
      </c>
      <c r="AC4" s="24">
        <v>1550.1212539999999</v>
      </c>
      <c r="AD4" s="7">
        <v>1476.1904761904761</v>
      </c>
      <c r="AE4" s="24">
        <v>1550</v>
      </c>
      <c r="AF4" s="7">
        <v>1500</v>
      </c>
      <c r="AG4" s="46">
        <v>1530.5</v>
      </c>
      <c r="AH4" s="12">
        <v>1540</v>
      </c>
      <c r="AI4" s="46">
        <v>1500</v>
      </c>
      <c r="AJ4" s="37">
        <v>1500</v>
      </c>
      <c r="AK4" s="46">
        <v>1166.6666666666667</v>
      </c>
      <c r="AL4" s="67">
        <v>1105.55555555556</v>
      </c>
      <c r="AM4" s="67">
        <v>1050</v>
      </c>
      <c r="AN4" s="67">
        <v>1094.7368421052599</v>
      </c>
      <c r="AO4" s="71">
        <v>1095</v>
      </c>
      <c r="AP4" s="67">
        <v>1082.10904605531</v>
      </c>
      <c r="AQ4" s="71">
        <v>1085</v>
      </c>
      <c r="AR4" s="71">
        <v>1100</v>
      </c>
      <c r="AS4" s="76">
        <v>1100</v>
      </c>
      <c r="AT4" s="76">
        <v>1150</v>
      </c>
      <c r="AU4" s="76">
        <v>1155</v>
      </c>
      <c r="AV4" s="76">
        <v>1158</v>
      </c>
      <c r="AW4" s="76">
        <v>1197</v>
      </c>
      <c r="AX4" s="81">
        <f t="shared" ref="AX4:AX7" si="0">(AW4-AK4)/AK4*100</f>
        <v>2.5999999999999934</v>
      </c>
      <c r="AY4" s="81">
        <f t="shared" ref="AY4:AY7" si="1">(AW4-AV4)/AV4*100</f>
        <v>3.3678756476683938</v>
      </c>
    </row>
    <row r="5" spans="1:51" ht="15" customHeight="1" x14ac:dyDescent="0.25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>
        <v>25714.887406908005</v>
      </c>
      <c r="AB5" s="7">
        <v>24000</v>
      </c>
      <c r="AC5" s="12">
        <v>24500.1478541</v>
      </c>
      <c r="AD5" s="24">
        <v>24950.480666979001</v>
      </c>
      <c r="AE5" s="24">
        <v>24900</v>
      </c>
      <c r="AF5" s="7">
        <v>24950</v>
      </c>
      <c r="AG5" s="7">
        <v>25000</v>
      </c>
      <c r="AH5" s="12">
        <v>25000</v>
      </c>
      <c r="AI5" s="12">
        <v>25000</v>
      </c>
      <c r="AJ5" s="12">
        <v>25500</v>
      </c>
      <c r="AK5" s="12">
        <v>25500</v>
      </c>
      <c r="AL5" s="64">
        <v>25310.25</v>
      </c>
      <c r="AM5" s="12">
        <v>25500</v>
      </c>
      <c r="AN5" s="67">
        <v>25500</v>
      </c>
      <c r="AO5" s="73">
        <v>25550</v>
      </c>
      <c r="AP5" s="67">
        <v>25064.897068508501</v>
      </c>
      <c r="AQ5" s="71">
        <v>25100</v>
      </c>
      <c r="AR5" s="71">
        <v>25200</v>
      </c>
      <c r="AS5" s="76">
        <v>25185</v>
      </c>
      <c r="AT5" s="76">
        <v>25200</v>
      </c>
      <c r="AU5" s="76">
        <v>25230</v>
      </c>
      <c r="AV5" s="76">
        <v>25250</v>
      </c>
      <c r="AW5" s="76">
        <v>25600</v>
      </c>
      <c r="AX5" s="81">
        <f t="shared" si="0"/>
        <v>0.39215686274509803</v>
      </c>
      <c r="AY5" s="81">
        <f t="shared" si="1"/>
        <v>1.3861386138613863</v>
      </c>
    </row>
    <row r="6" spans="1:51" ht="15" customHeight="1" x14ac:dyDescent="0.25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7">
        <v>104.78260869565217</v>
      </c>
      <c r="AB6" s="7">
        <v>100</v>
      </c>
      <c r="AC6" s="12">
        <v>105.254152</v>
      </c>
      <c r="AD6" s="24">
        <v>108.77109493581779</v>
      </c>
      <c r="AE6" s="24">
        <v>110</v>
      </c>
      <c r="AF6" s="12">
        <v>120</v>
      </c>
      <c r="AG6" s="46">
        <v>158.636363636363</v>
      </c>
      <c r="AH6" s="12">
        <v>150</v>
      </c>
      <c r="AI6" s="46">
        <v>165.625</v>
      </c>
      <c r="AJ6" s="12">
        <v>170</v>
      </c>
      <c r="AK6" s="46">
        <v>165.88235294117601</v>
      </c>
      <c r="AL6" s="67">
        <v>162.02000000000001</v>
      </c>
      <c r="AM6" s="67">
        <v>164.375</v>
      </c>
      <c r="AN6" s="67">
        <v>165.78947368421001</v>
      </c>
      <c r="AO6" s="73">
        <v>160</v>
      </c>
      <c r="AP6" s="67">
        <v>165.03105250124199</v>
      </c>
      <c r="AQ6" s="73">
        <v>160</v>
      </c>
      <c r="AR6" s="73">
        <v>162</v>
      </c>
      <c r="AS6" s="77">
        <v>165</v>
      </c>
      <c r="AT6" s="77">
        <v>165</v>
      </c>
      <c r="AU6" s="77">
        <v>164</v>
      </c>
      <c r="AV6" s="77">
        <v>166</v>
      </c>
      <c r="AW6" s="77">
        <v>168</v>
      </c>
      <c r="AX6" s="81">
        <f t="shared" si="0"/>
        <v>1.2765957446811327</v>
      </c>
      <c r="AY6" s="81">
        <f t="shared" si="1"/>
        <v>1.2048192771084338</v>
      </c>
    </row>
    <row r="7" spans="1:51" ht="15" customHeight="1" x14ac:dyDescent="0.25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7">
        <v>470</v>
      </c>
      <c r="AB7" s="7">
        <v>450.8</v>
      </c>
      <c r="AC7" s="12">
        <v>480.335241</v>
      </c>
      <c r="AD7" s="24">
        <v>472.78381024999999</v>
      </c>
      <c r="AE7" s="24">
        <v>470</v>
      </c>
      <c r="AF7" s="12">
        <v>470</v>
      </c>
      <c r="AG7" s="12">
        <v>470</v>
      </c>
      <c r="AH7" s="12">
        <v>465</v>
      </c>
      <c r="AI7" s="44">
        <v>450</v>
      </c>
      <c r="AJ7" s="12">
        <v>460</v>
      </c>
      <c r="AK7" s="12">
        <v>460</v>
      </c>
      <c r="AL7" s="68">
        <v>458.39</v>
      </c>
      <c r="AM7" s="67">
        <v>450</v>
      </c>
      <c r="AN7" s="67">
        <v>456.10884405454232</v>
      </c>
      <c r="AO7" s="73">
        <v>457</v>
      </c>
      <c r="AP7" s="67">
        <v>450.36336265707098</v>
      </c>
      <c r="AQ7" s="73">
        <v>455</v>
      </c>
      <c r="AR7" s="73">
        <v>457</v>
      </c>
      <c r="AS7" s="77">
        <v>460</v>
      </c>
      <c r="AT7" s="77">
        <v>450</v>
      </c>
      <c r="AU7" s="77">
        <v>455</v>
      </c>
      <c r="AV7" s="77">
        <v>458</v>
      </c>
      <c r="AW7" s="77">
        <v>486</v>
      </c>
      <c r="AX7" s="81">
        <f t="shared" si="0"/>
        <v>5.6521739130434785</v>
      </c>
      <c r="AY7" s="81">
        <f t="shared" si="1"/>
        <v>6.1135371179039302</v>
      </c>
    </row>
    <row r="8" spans="1:51" x14ac:dyDescent="0.25">
      <c r="AH8" s="12"/>
    </row>
    <row r="9" spans="1:51" x14ac:dyDescent="0.25">
      <c r="AD9" s="7"/>
    </row>
  </sheetData>
  <mergeCells count="2">
    <mergeCell ref="AX1:AX2"/>
    <mergeCell ref="AY1:AY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Y7"/>
  <sheetViews>
    <sheetView zoomScale="120" zoomScaleNormal="120" workbookViewId="0">
      <pane xSplit="1" topLeftCell="AR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7">
        <v>174.61538461538501</v>
      </c>
      <c r="AB3" s="7">
        <v>155</v>
      </c>
      <c r="AC3" s="7">
        <v>160.556487</v>
      </c>
      <c r="AD3" s="7">
        <v>158.44999999999999</v>
      </c>
      <c r="AE3" s="7">
        <v>160</v>
      </c>
      <c r="AF3" s="7">
        <v>159</v>
      </c>
      <c r="AG3" s="46">
        <v>161.81818181818201</v>
      </c>
      <c r="AH3" s="44">
        <v>160</v>
      </c>
      <c r="AI3" s="46">
        <v>182.85714285714201</v>
      </c>
      <c r="AJ3" s="37">
        <v>180</v>
      </c>
      <c r="AK3" s="46">
        <v>169.166666666666</v>
      </c>
      <c r="AL3" s="67">
        <v>167.5</v>
      </c>
      <c r="AM3" s="67">
        <v>194.166666666666</v>
      </c>
      <c r="AN3" s="67">
        <v>180.34111197025086</v>
      </c>
      <c r="AO3" s="71">
        <v>186</v>
      </c>
      <c r="AP3" s="71">
        <v>180.7394851631</v>
      </c>
      <c r="AQ3" s="71">
        <v>182</v>
      </c>
      <c r="AR3" s="71">
        <v>181</v>
      </c>
      <c r="AS3" s="76">
        <v>185</v>
      </c>
      <c r="AT3" s="76">
        <v>183</v>
      </c>
      <c r="AU3" s="76">
        <v>190</v>
      </c>
      <c r="AV3" s="76">
        <v>187</v>
      </c>
      <c r="AW3" s="76">
        <v>200</v>
      </c>
      <c r="AX3" s="81">
        <f>(AW3-AK3)/AK3*100</f>
        <v>18.226600985222138</v>
      </c>
      <c r="AY3" s="81">
        <f>(AW3-AV3)/AV3*100</f>
        <v>6.9518716577540109</v>
      </c>
    </row>
    <row r="4" spans="1:51" ht="15" customHeight="1" x14ac:dyDescent="0.25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7">
        <v>1635</v>
      </c>
      <c r="AB4" s="7">
        <v>1550</v>
      </c>
      <c r="AC4" s="7">
        <v>1600.2254129999999</v>
      </c>
      <c r="AD4" s="7">
        <v>1560.5</v>
      </c>
      <c r="AE4" s="7">
        <v>1580</v>
      </c>
      <c r="AF4" s="7">
        <v>1600</v>
      </c>
      <c r="AG4" s="46">
        <v>1650.3684210526301</v>
      </c>
      <c r="AH4" s="44">
        <v>1655</v>
      </c>
      <c r="AI4" s="46">
        <v>1661.1111111111099</v>
      </c>
      <c r="AJ4" s="37">
        <v>1665</v>
      </c>
      <c r="AK4" s="46">
        <v>1700</v>
      </c>
      <c r="AL4" s="67">
        <v>1575</v>
      </c>
      <c r="AM4" s="67">
        <v>1584.21052631579</v>
      </c>
      <c r="AN4" s="67">
        <v>1505.88235294118</v>
      </c>
      <c r="AO4" s="71">
        <v>1510</v>
      </c>
      <c r="AP4" s="71">
        <v>1503.3533217137101</v>
      </c>
      <c r="AQ4" s="71">
        <v>1550</v>
      </c>
      <c r="AR4" s="71">
        <v>1570</v>
      </c>
      <c r="AS4" s="76">
        <v>1560</v>
      </c>
      <c r="AT4" s="76">
        <v>1564</v>
      </c>
      <c r="AU4" s="76">
        <v>1566</v>
      </c>
      <c r="AV4" s="76">
        <v>1569</v>
      </c>
      <c r="AW4" s="76">
        <v>1588</v>
      </c>
      <c r="AX4" s="81">
        <f t="shared" ref="AX4:AX7" si="0">(AW4-AK4)/AK4*100</f>
        <v>-6.5882352941176476</v>
      </c>
      <c r="AY4" s="81">
        <f t="shared" ref="AY4:AY7" si="1">(AW4-AV4)/AV4*100</f>
        <v>1.2109623964308476</v>
      </c>
    </row>
    <row r="5" spans="1:51" ht="15" customHeight="1" x14ac:dyDescent="0.25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7">
        <v>25000</v>
      </c>
      <c r="AB5" s="7">
        <v>24500</v>
      </c>
      <c r="AC5" s="24">
        <v>25000</v>
      </c>
      <c r="AD5" s="7">
        <v>26500.666666666701</v>
      </c>
      <c r="AE5" s="7">
        <v>26500</v>
      </c>
      <c r="AF5" s="7">
        <v>26500</v>
      </c>
      <c r="AG5" s="46">
        <v>23500</v>
      </c>
      <c r="AH5" s="44">
        <v>23500</v>
      </c>
      <c r="AI5" s="46">
        <v>25000</v>
      </c>
      <c r="AJ5" s="37">
        <v>25000</v>
      </c>
      <c r="AK5" s="46">
        <v>25000</v>
      </c>
      <c r="AL5" s="67">
        <v>24000.91</v>
      </c>
      <c r="AM5" s="67">
        <v>25000</v>
      </c>
      <c r="AN5" s="67">
        <v>25000</v>
      </c>
      <c r="AO5" s="71">
        <v>25200</v>
      </c>
      <c r="AP5" s="71">
        <v>24995.739588759701</v>
      </c>
      <c r="AQ5" s="71">
        <v>25000</v>
      </c>
      <c r="AR5" s="71">
        <v>25000</v>
      </c>
      <c r="AS5" s="76">
        <v>25200</v>
      </c>
      <c r="AT5" s="76">
        <v>25250</v>
      </c>
      <c r="AU5" s="76">
        <v>25300</v>
      </c>
      <c r="AV5" s="76">
        <v>25340</v>
      </c>
      <c r="AW5" s="76">
        <v>25700</v>
      </c>
      <c r="AX5" s="81">
        <f t="shared" si="0"/>
        <v>2.8000000000000003</v>
      </c>
      <c r="AY5" s="81">
        <f t="shared" si="1"/>
        <v>1.420678768745067</v>
      </c>
    </row>
    <row r="6" spans="1:51" ht="15" customHeight="1" x14ac:dyDescent="0.25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7">
        <v>70.526315789473685</v>
      </c>
      <c r="AB6" s="7">
        <v>68.125</v>
      </c>
      <c r="AC6" s="7">
        <v>70.784512399999997</v>
      </c>
      <c r="AD6" s="7">
        <v>73</v>
      </c>
      <c r="AE6" s="7">
        <v>70</v>
      </c>
      <c r="AF6" s="7">
        <v>75</v>
      </c>
      <c r="AG6" s="46">
        <v>79.5</v>
      </c>
      <c r="AH6" s="44">
        <v>80</v>
      </c>
      <c r="AI6" s="46">
        <v>76.19047619047619</v>
      </c>
      <c r="AJ6" s="44">
        <v>80</v>
      </c>
      <c r="AK6" s="46">
        <v>68</v>
      </c>
      <c r="AL6" s="67">
        <v>63.529411764705884</v>
      </c>
      <c r="AM6" s="67">
        <v>69.444444444444443</v>
      </c>
      <c r="AN6" s="67">
        <v>69.473684210526315</v>
      </c>
      <c r="AO6" s="73">
        <v>70</v>
      </c>
      <c r="AP6" s="71">
        <v>68.5</v>
      </c>
      <c r="AQ6" s="73">
        <v>69.099999999999994</v>
      </c>
      <c r="AR6" s="73">
        <v>70</v>
      </c>
      <c r="AS6" s="77">
        <v>75</v>
      </c>
      <c r="AT6" s="77">
        <v>73</v>
      </c>
      <c r="AU6" s="77">
        <v>75</v>
      </c>
      <c r="AV6" s="77">
        <v>79</v>
      </c>
      <c r="AW6" s="77">
        <v>80</v>
      </c>
      <c r="AX6" s="81">
        <f t="shared" si="0"/>
        <v>17.647058823529413</v>
      </c>
      <c r="AY6" s="81">
        <f t="shared" si="1"/>
        <v>1.2658227848101267</v>
      </c>
    </row>
    <row r="7" spans="1:51" ht="15" customHeight="1" x14ac:dyDescent="0.25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7">
        <v>425.25</v>
      </c>
      <c r="AC7" s="12">
        <v>450.45124700000002</v>
      </c>
      <c r="AD7" s="12">
        <v>430.55</v>
      </c>
      <c r="AE7" s="7">
        <v>440</v>
      </c>
      <c r="AF7" s="12">
        <v>440</v>
      </c>
      <c r="AG7" s="44">
        <v>450</v>
      </c>
      <c r="AH7" s="44">
        <v>450</v>
      </c>
      <c r="AI7" s="44">
        <v>450</v>
      </c>
      <c r="AJ7" s="44">
        <v>455</v>
      </c>
      <c r="AK7" s="44">
        <v>455</v>
      </c>
      <c r="AL7" s="68">
        <v>430.25</v>
      </c>
      <c r="AM7" s="11">
        <v>448.375</v>
      </c>
      <c r="AN7" s="67">
        <v>439.2190156971804</v>
      </c>
      <c r="AO7" s="73">
        <v>445</v>
      </c>
      <c r="AP7" s="71">
        <v>445.65718269757201</v>
      </c>
      <c r="AQ7" s="73">
        <v>450</v>
      </c>
      <c r="AR7" s="73">
        <v>450</v>
      </c>
      <c r="AS7" s="77">
        <v>455</v>
      </c>
      <c r="AT7" s="77">
        <v>458</v>
      </c>
      <c r="AU7" s="77">
        <v>459</v>
      </c>
      <c r="AV7" s="77">
        <v>460</v>
      </c>
      <c r="AW7" s="77">
        <v>473</v>
      </c>
      <c r="AX7" s="81">
        <f t="shared" si="0"/>
        <v>3.9560439560439558</v>
      </c>
      <c r="AY7" s="81">
        <f t="shared" si="1"/>
        <v>2.8260869565217392</v>
      </c>
    </row>
  </sheetData>
  <mergeCells count="2">
    <mergeCell ref="AX1:AX2"/>
    <mergeCell ref="AY1:AY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Y7"/>
  <sheetViews>
    <sheetView zoomScale="120" zoomScaleNormal="120" workbookViewId="0">
      <pane xSplit="1" topLeftCell="AP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2.42578125" customWidth="1"/>
    <col min="31" max="31" width="12.140625" customWidth="1"/>
    <col min="40" max="40" width="9.7109375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7">
        <v>105</v>
      </c>
      <c r="AB3" s="7">
        <v>95</v>
      </c>
      <c r="AC3" s="24">
        <v>100.52417</v>
      </c>
      <c r="AD3" s="7">
        <v>110.666666666666</v>
      </c>
      <c r="AE3" s="7">
        <v>115</v>
      </c>
      <c r="AF3" s="7">
        <v>115</v>
      </c>
      <c r="AG3" s="46">
        <v>135</v>
      </c>
      <c r="AH3" s="46">
        <v>125</v>
      </c>
      <c r="AI3" s="46">
        <v>224</v>
      </c>
      <c r="AJ3" s="37">
        <v>200</v>
      </c>
      <c r="AK3" s="46">
        <v>180</v>
      </c>
      <c r="AL3" s="67">
        <v>171.333333333333</v>
      </c>
      <c r="AM3" s="67">
        <v>171.666666666666</v>
      </c>
      <c r="AN3" s="69">
        <v>181.666666666666</v>
      </c>
      <c r="AO3" s="74">
        <v>178</v>
      </c>
      <c r="AP3" s="74">
        <v>176.612640154584</v>
      </c>
      <c r="AQ3" s="74">
        <v>180</v>
      </c>
      <c r="AR3" s="74">
        <v>180</v>
      </c>
      <c r="AS3" s="79">
        <v>183</v>
      </c>
      <c r="AT3" s="79">
        <v>185</v>
      </c>
      <c r="AU3" s="79">
        <v>190</v>
      </c>
      <c r="AV3" s="79">
        <v>190</v>
      </c>
      <c r="AW3" s="79">
        <v>220</v>
      </c>
      <c r="AX3" s="81">
        <f>(AW3-AK3)/AK3*100</f>
        <v>22.222222222222221</v>
      </c>
      <c r="AY3" s="81">
        <f>(AW3-AV3)/AV3*100</f>
        <v>15.789473684210526</v>
      </c>
    </row>
    <row r="4" spans="1:51" ht="15" customHeight="1" x14ac:dyDescent="0.25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7">
        <v>1966.6666666666667</v>
      </c>
      <c r="AB4" s="7">
        <v>1933.3333333333333</v>
      </c>
      <c r="AC4" s="24">
        <v>2000.2365400000001</v>
      </c>
      <c r="AD4" s="7">
        <v>1850.85</v>
      </c>
      <c r="AE4" s="7">
        <v>1850</v>
      </c>
      <c r="AF4" s="7">
        <v>1800</v>
      </c>
      <c r="AG4" s="46">
        <v>2161</v>
      </c>
      <c r="AH4" s="46">
        <v>2165</v>
      </c>
      <c r="AI4" s="46">
        <v>3940.625</v>
      </c>
      <c r="AJ4" s="37">
        <v>3000</v>
      </c>
      <c r="AK4" s="67">
        <v>2254.2857142857101</v>
      </c>
      <c r="AL4" s="67">
        <v>2140</v>
      </c>
      <c r="AM4" s="67">
        <v>2133.3333333333298</v>
      </c>
      <c r="AN4" s="69">
        <v>2091.5</v>
      </c>
      <c r="AO4" s="74">
        <v>2100</v>
      </c>
      <c r="AP4" s="74">
        <v>2106.1059779520101</v>
      </c>
      <c r="AQ4" s="74">
        <v>2110</v>
      </c>
      <c r="AR4" s="74">
        <v>2200</v>
      </c>
      <c r="AS4" s="79">
        <v>2230</v>
      </c>
      <c r="AT4" s="79">
        <v>2250</v>
      </c>
      <c r="AU4" s="79">
        <v>2260</v>
      </c>
      <c r="AV4" s="79">
        <v>2263</v>
      </c>
      <c r="AW4" s="79">
        <v>2298</v>
      </c>
      <c r="AX4" s="81">
        <f t="shared" ref="AX4:AX7" si="0">(AW4-AK4)/AK4*100</f>
        <v>1.9391634980990475</v>
      </c>
      <c r="AY4" s="81">
        <f t="shared" ref="AY4:AY7" si="1">(AW4-AV4)/AV4*100</f>
        <v>1.5466195315952276</v>
      </c>
    </row>
    <row r="5" spans="1:51" ht="15" customHeight="1" x14ac:dyDescent="0.25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7">
        <v>36000</v>
      </c>
      <c r="AB5" s="7">
        <v>36000</v>
      </c>
      <c r="AC5" s="24">
        <v>36500</v>
      </c>
      <c r="AD5" s="24">
        <v>35500</v>
      </c>
      <c r="AE5" s="7">
        <v>36000</v>
      </c>
      <c r="AF5" s="7">
        <v>36500</v>
      </c>
      <c r="AG5" s="46">
        <v>36600</v>
      </c>
      <c r="AH5" s="46">
        <v>36600</v>
      </c>
      <c r="AI5" s="46">
        <v>28600</v>
      </c>
      <c r="AJ5" s="37">
        <v>36000</v>
      </c>
      <c r="AK5" s="46">
        <v>30000</v>
      </c>
      <c r="AL5" s="67">
        <v>28000.03</v>
      </c>
      <c r="AM5" s="67">
        <v>28000</v>
      </c>
      <c r="AN5" s="69">
        <v>27500</v>
      </c>
      <c r="AO5" s="74">
        <v>27550</v>
      </c>
      <c r="AP5" s="74">
        <v>27700.4858208603</v>
      </c>
      <c r="AQ5" s="74">
        <v>27750</v>
      </c>
      <c r="AR5" s="74">
        <v>27700</v>
      </c>
      <c r="AS5" s="79">
        <v>27800</v>
      </c>
      <c r="AT5" s="79">
        <v>27690</v>
      </c>
      <c r="AU5" s="79">
        <v>27700</v>
      </c>
      <c r="AV5" s="79">
        <v>27735</v>
      </c>
      <c r="AW5" s="79">
        <v>27850</v>
      </c>
      <c r="AX5" s="81">
        <f t="shared" si="0"/>
        <v>-7.166666666666667</v>
      </c>
      <c r="AY5" s="81">
        <f t="shared" si="1"/>
        <v>0.41463854335676947</v>
      </c>
    </row>
    <row r="6" spans="1:51" ht="15" customHeight="1" x14ac:dyDescent="0.25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7">
        <v>86.428571428571402</v>
      </c>
      <c r="AB6" s="7">
        <v>65</v>
      </c>
      <c r="AC6" s="12">
        <v>70.321449999999999</v>
      </c>
      <c r="AD6" s="7">
        <v>68.714285714285694</v>
      </c>
      <c r="AE6" s="7">
        <v>70</v>
      </c>
      <c r="AF6" s="12">
        <v>70</v>
      </c>
      <c r="AG6" s="46">
        <v>91.428571428571431</v>
      </c>
      <c r="AH6" s="46">
        <v>85</v>
      </c>
      <c r="AI6" s="46">
        <v>74.375</v>
      </c>
      <c r="AJ6" s="44">
        <v>75</v>
      </c>
      <c r="AK6" s="46">
        <v>102.22222222222223</v>
      </c>
      <c r="AL6" s="67">
        <v>85.882352941176507</v>
      </c>
      <c r="AM6" s="67">
        <v>88.571428571428569</v>
      </c>
      <c r="AN6" s="69">
        <v>81.6666666666667</v>
      </c>
      <c r="AO6" s="72">
        <v>80</v>
      </c>
      <c r="AP6" s="74">
        <v>84.962062846363295</v>
      </c>
      <c r="AQ6" s="72">
        <v>82</v>
      </c>
      <c r="AR6" s="72">
        <v>80</v>
      </c>
      <c r="AS6" s="80">
        <v>85</v>
      </c>
      <c r="AT6" s="80">
        <v>85</v>
      </c>
      <c r="AU6" s="80">
        <v>87</v>
      </c>
      <c r="AV6" s="80">
        <v>90</v>
      </c>
      <c r="AW6" s="80">
        <v>94</v>
      </c>
      <c r="AX6" s="81">
        <f t="shared" si="0"/>
        <v>-8.0434782608695716</v>
      </c>
      <c r="AY6" s="81">
        <f t="shared" si="1"/>
        <v>4.4444444444444446</v>
      </c>
    </row>
    <row r="7" spans="1:51" ht="15" customHeight="1" x14ac:dyDescent="0.25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7">
        <v>300</v>
      </c>
      <c r="AF7" s="12">
        <v>300</v>
      </c>
      <c r="AG7" s="11">
        <v>307.01055778125777</v>
      </c>
      <c r="AH7" s="46">
        <v>310</v>
      </c>
      <c r="AI7" s="44">
        <v>300</v>
      </c>
      <c r="AJ7" s="44">
        <v>320</v>
      </c>
      <c r="AK7" s="44">
        <v>320</v>
      </c>
      <c r="AL7" s="68">
        <v>309.12</v>
      </c>
      <c r="AM7" s="11">
        <v>312.27999999999997</v>
      </c>
      <c r="AN7" s="69">
        <v>320</v>
      </c>
      <c r="AO7" s="72">
        <v>315</v>
      </c>
      <c r="AP7" s="74">
        <v>310.07469874990397</v>
      </c>
      <c r="AQ7" s="72">
        <v>315</v>
      </c>
      <c r="AR7" s="72">
        <v>320</v>
      </c>
      <c r="AS7" s="80">
        <v>325</v>
      </c>
      <c r="AT7" s="80">
        <v>330</v>
      </c>
      <c r="AU7" s="80">
        <v>330</v>
      </c>
      <c r="AV7" s="80">
        <v>350</v>
      </c>
      <c r="AW7" s="80">
        <v>369</v>
      </c>
      <c r="AX7" s="81">
        <f t="shared" si="0"/>
        <v>15.312500000000002</v>
      </c>
      <c r="AY7" s="81">
        <f t="shared" si="1"/>
        <v>5.4285714285714288</v>
      </c>
    </row>
  </sheetData>
  <mergeCells count="2">
    <mergeCell ref="AX1:AX2"/>
    <mergeCell ref="AY1:AY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Y7"/>
  <sheetViews>
    <sheetView zoomScale="120" zoomScaleNormal="120" workbookViewId="0">
      <pane xSplit="1" topLeftCell="AQ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3" customWidth="1"/>
    <col min="25" max="25" width="11.5703125" bestFit="1" customWidth="1"/>
    <col min="31" max="31" width="12.28515625" customWidth="1"/>
    <col min="40" max="40" width="9.140625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7">
        <v>156.666666666667</v>
      </c>
      <c r="AB3" s="7">
        <v>95.454545454545453</v>
      </c>
      <c r="AC3" s="7">
        <v>100.23145</v>
      </c>
      <c r="AD3" s="7">
        <v>96.363636363636402</v>
      </c>
      <c r="AE3" s="7">
        <v>100</v>
      </c>
      <c r="AF3" s="7">
        <v>110</v>
      </c>
      <c r="AG3" s="46">
        <v>121.875</v>
      </c>
      <c r="AH3" s="46">
        <v>125</v>
      </c>
      <c r="AI3" s="46">
        <v>103.84615384615384</v>
      </c>
      <c r="AJ3" s="37">
        <v>110</v>
      </c>
      <c r="AK3" s="46">
        <v>128.125</v>
      </c>
      <c r="AL3" s="67">
        <v>127.5</v>
      </c>
      <c r="AM3" s="67">
        <v>131.666666666666</v>
      </c>
      <c r="AN3" s="69">
        <v>132.5</v>
      </c>
      <c r="AO3" s="74">
        <v>135</v>
      </c>
      <c r="AP3" s="67">
        <v>141.666666666666</v>
      </c>
      <c r="AQ3" s="71">
        <v>140</v>
      </c>
      <c r="AR3" s="71">
        <v>145</v>
      </c>
      <c r="AS3" s="76">
        <v>148</v>
      </c>
      <c r="AT3" s="76">
        <v>150</v>
      </c>
      <c r="AU3" s="76">
        <v>150</v>
      </c>
      <c r="AV3" s="76">
        <v>155</v>
      </c>
      <c r="AW3" s="76">
        <v>157</v>
      </c>
      <c r="AX3" s="81">
        <f>(AW3-AK3)/AK3*100</f>
        <v>22.536585365853661</v>
      </c>
      <c r="AY3" s="81">
        <f>(AW3-AV3)/AV3*100</f>
        <v>1.2903225806451613</v>
      </c>
    </row>
    <row r="4" spans="1:51" ht="15" customHeight="1" x14ac:dyDescent="0.25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7">
        <v>1727.27272727273</v>
      </c>
      <c r="AB4" s="7">
        <v>1700</v>
      </c>
      <c r="AC4" s="24">
        <v>1750.3265409999999</v>
      </c>
      <c r="AD4" s="24">
        <v>1725.45</v>
      </c>
      <c r="AE4" s="7">
        <v>1750</v>
      </c>
      <c r="AF4" s="7">
        <v>1700</v>
      </c>
      <c r="AG4" s="46">
        <v>1903.3333333333301</v>
      </c>
      <c r="AH4" s="46">
        <v>1900</v>
      </c>
      <c r="AI4" s="46">
        <v>1506.25</v>
      </c>
      <c r="AJ4" s="37">
        <v>1600</v>
      </c>
      <c r="AK4" s="46">
        <v>1572.2222222222199</v>
      </c>
      <c r="AL4" s="67">
        <v>1537.5</v>
      </c>
      <c r="AM4" s="67">
        <v>1513.3333333333301</v>
      </c>
      <c r="AN4" s="69">
        <v>1527.5</v>
      </c>
      <c r="AO4" s="74">
        <v>1515</v>
      </c>
      <c r="AP4" s="67">
        <v>1475</v>
      </c>
      <c r="AQ4" s="71">
        <v>1490</v>
      </c>
      <c r="AR4" s="71">
        <v>1500</v>
      </c>
      <c r="AS4" s="76">
        <v>1520</v>
      </c>
      <c r="AT4" s="76">
        <v>1510</v>
      </c>
      <c r="AU4" s="76">
        <v>1530</v>
      </c>
      <c r="AV4" s="76">
        <v>1534</v>
      </c>
      <c r="AW4" s="76">
        <v>1600</v>
      </c>
      <c r="AX4" s="81">
        <f t="shared" ref="AX4:AX7" si="0">(AW4-AK4)/AK4*100</f>
        <v>1.76678445229697</v>
      </c>
      <c r="AY4" s="81">
        <f t="shared" ref="AY4:AY7" si="1">(AW4-AV4)/AV4*100</f>
        <v>4.3024771838331155</v>
      </c>
    </row>
    <row r="5" spans="1:51" ht="15" customHeight="1" x14ac:dyDescent="0.25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7">
        <v>30000</v>
      </c>
      <c r="AC5" s="24">
        <v>31000</v>
      </c>
      <c r="AD5" s="24">
        <v>30000</v>
      </c>
      <c r="AE5" s="7">
        <v>31500</v>
      </c>
      <c r="AF5" s="24">
        <v>32000</v>
      </c>
      <c r="AG5" s="46">
        <v>32500</v>
      </c>
      <c r="AH5" s="46">
        <v>32550</v>
      </c>
      <c r="AI5" s="46">
        <v>34000</v>
      </c>
      <c r="AJ5" s="37">
        <v>34000</v>
      </c>
      <c r="AK5" s="46">
        <v>35000</v>
      </c>
      <c r="AL5" s="67">
        <v>32005.85</v>
      </c>
      <c r="AM5" s="46">
        <v>34000</v>
      </c>
      <c r="AN5" s="69">
        <v>34500</v>
      </c>
      <c r="AO5" s="74">
        <v>34450</v>
      </c>
      <c r="AP5" s="67">
        <v>35000</v>
      </c>
      <c r="AQ5" s="71">
        <v>35000</v>
      </c>
      <c r="AR5" s="71">
        <v>35100</v>
      </c>
      <c r="AS5" s="76">
        <v>35150</v>
      </c>
      <c r="AT5" s="76">
        <v>35200</v>
      </c>
      <c r="AU5" s="76">
        <v>35240</v>
      </c>
      <c r="AV5" s="76">
        <v>35250</v>
      </c>
      <c r="AW5" s="76">
        <v>35450</v>
      </c>
      <c r="AX5" s="81">
        <f t="shared" si="0"/>
        <v>1.2857142857142856</v>
      </c>
      <c r="AY5" s="81">
        <f t="shared" si="1"/>
        <v>0.56737588652482274</v>
      </c>
    </row>
    <row r="6" spans="1:51" ht="15" customHeight="1" x14ac:dyDescent="0.25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7">
        <v>194.73684210526315</v>
      </c>
      <c r="AB6" s="7">
        <v>191.66666666666666</v>
      </c>
      <c r="AC6" s="12">
        <v>200.235241</v>
      </c>
      <c r="AD6" s="7">
        <v>173.52941176470588</v>
      </c>
      <c r="AE6" s="7">
        <v>175</v>
      </c>
      <c r="AF6" s="12">
        <v>170</v>
      </c>
      <c r="AG6" s="46">
        <v>183.84615384615401</v>
      </c>
      <c r="AH6" s="46">
        <v>180</v>
      </c>
      <c r="AI6" s="46">
        <v>200</v>
      </c>
      <c r="AJ6" s="44">
        <v>190</v>
      </c>
      <c r="AK6" s="46">
        <v>189.28571428571399</v>
      </c>
      <c r="AL6" s="67">
        <v>177.857142857143</v>
      </c>
      <c r="AM6" s="67">
        <v>166.66</v>
      </c>
      <c r="AN6" s="69">
        <v>190</v>
      </c>
      <c r="AO6" s="72">
        <v>190</v>
      </c>
      <c r="AP6" s="67">
        <v>196.92307692307699</v>
      </c>
      <c r="AQ6" s="73">
        <v>195</v>
      </c>
      <c r="AR6" s="73">
        <v>197</v>
      </c>
      <c r="AS6" s="77">
        <v>200</v>
      </c>
      <c r="AT6" s="77">
        <v>200</v>
      </c>
      <c r="AU6" s="77">
        <v>200</v>
      </c>
      <c r="AV6" s="77">
        <v>220</v>
      </c>
      <c r="AW6" s="77">
        <v>260</v>
      </c>
      <c r="AX6" s="81">
        <f t="shared" si="0"/>
        <v>37.35849056603795</v>
      </c>
      <c r="AY6" s="81">
        <f t="shared" si="1"/>
        <v>18.181818181818183</v>
      </c>
    </row>
    <row r="7" spans="1:51" ht="15" customHeight="1" x14ac:dyDescent="0.25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7">
        <v>2050</v>
      </c>
      <c r="AB7" s="7">
        <v>2000</v>
      </c>
      <c r="AC7" s="12">
        <v>2050.1215470000002</v>
      </c>
      <c r="AD7" s="12">
        <v>2000.5</v>
      </c>
      <c r="AE7" s="7">
        <v>2000</v>
      </c>
      <c r="AF7" s="7">
        <v>2000</v>
      </c>
      <c r="AG7" s="46">
        <v>2110</v>
      </c>
      <c r="AH7" s="46">
        <v>2100</v>
      </c>
      <c r="AI7" s="46">
        <v>1666.6666666666667</v>
      </c>
      <c r="AJ7" s="44">
        <v>1700</v>
      </c>
      <c r="AK7" s="46">
        <v>1760</v>
      </c>
      <c r="AL7" s="67">
        <v>1733.3333333333301</v>
      </c>
      <c r="AM7" s="67">
        <v>1813.3333333333301</v>
      </c>
      <c r="AN7" s="69">
        <v>1750</v>
      </c>
      <c r="AO7" s="72">
        <v>1756</v>
      </c>
      <c r="AP7" s="67">
        <v>1750</v>
      </c>
      <c r="AQ7" s="73">
        <v>1750</v>
      </c>
      <c r="AR7" s="73">
        <v>1770</v>
      </c>
      <c r="AS7" s="77">
        <v>1790</v>
      </c>
      <c r="AT7" s="77">
        <v>1785</v>
      </c>
      <c r="AU7" s="77">
        <v>1790</v>
      </c>
      <c r="AV7" s="77">
        <v>1796</v>
      </c>
      <c r="AW7" s="77">
        <v>1799</v>
      </c>
      <c r="AX7" s="81">
        <f t="shared" si="0"/>
        <v>2.2159090909090908</v>
      </c>
      <c r="AY7" s="81">
        <f t="shared" si="1"/>
        <v>0.16703786191536749</v>
      </c>
    </row>
  </sheetData>
  <mergeCells count="2">
    <mergeCell ref="AX1:AX2"/>
    <mergeCell ref="AY1:AY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Y7"/>
  <sheetViews>
    <sheetView zoomScale="120" zoomScaleNormal="120" workbookViewId="0">
      <pane xSplit="1" topLeftCell="AP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4.28515625" customWidth="1"/>
    <col min="22" max="22" width="10" bestFit="1" customWidth="1"/>
    <col min="31" max="31" width="12.140625" customWidth="1"/>
    <col min="40" max="40" width="9.7109375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7">
        <v>120</v>
      </c>
      <c r="AC3" s="12">
        <v>130.14521300000001</v>
      </c>
      <c r="AD3" s="7">
        <v>125.333333333333</v>
      </c>
      <c r="AE3" s="7">
        <v>130</v>
      </c>
      <c r="AF3" s="24">
        <v>130</v>
      </c>
      <c r="AG3" s="46">
        <v>150</v>
      </c>
      <c r="AH3" s="12">
        <v>145</v>
      </c>
      <c r="AI3" s="46">
        <v>138</v>
      </c>
      <c r="AJ3" s="37">
        <v>140</v>
      </c>
      <c r="AK3" s="46">
        <v>133.33333333333334</v>
      </c>
      <c r="AL3" s="67">
        <v>129.333333333333</v>
      </c>
      <c r="AM3" s="67">
        <v>133.333333333333</v>
      </c>
      <c r="AN3" s="67">
        <v>130.5</v>
      </c>
      <c r="AO3" s="71">
        <v>132</v>
      </c>
      <c r="AP3" s="67">
        <v>130</v>
      </c>
      <c r="AQ3" s="71">
        <v>131</v>
      </c>
      <c r="AR3" s="71">
        <v>135</v>
      </c>
      <c r="AS3" s="76">
        <v>138</v>
      </c>
      <c r="AT3" s="76">
        <v>138</v>
      </c>
      <c r="AU3" s="76">
        <v>140</v>
      </c>
      <c r="AV3" s="76">
        <v>139</v>
      </c>
      <c r="AW3" s="76">
        <v>146</v>
      </c>
      <c r="AX3" s="81">
        <f>(AW3-AK3)/AK3*100</f>
        <v>9.4999999999999911</v>
      </c>
      <c r="AY3" s="81">
        <f>(AW3-AV3)/AV3*100</f>
        <v>5.0359712230215825</v>
      </c>
    </row>
    <row r="4" spans="1:51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7">
        <v>2050</v>
      </c>
      <c r="AB4" s="7">
        <v>2650</v>
      </c>
      <c r="AC4" s="12">
        <v>2700.2231449999999</v>
      </c>
      <c r="AD4" s="7">
        <v>2650</v>
      </c>
      <c r="AE4" s="7">
        <v>2650</v>
      </c>
      <c r="AF4" s="24">
        <v>2670</v>
      </c>
      <c r="AG4" s="46">
        <v>2685</v>
      </c>
      <c r="AH4" s="12">
        <v>2690</v>
      </c>
      <c r="AI4" s="46">
        <v>2666.6666666666702</v>
      </c>
      <c r="AJ4" s="37">
        <v>2500</v>
      </c>
      <c r="AK4" s="46">
        <v>1880</v>
      </c>
      <c r="AL4" s="67">
        <v>1831.02</v>
      </c>
      <c r="AM4" s="67">
        <v>1866.6666666666699</v>
      </c>
      <c r="AN4" s="69">
        <v>1800</v>
      </c>
      <c r="AO4" s="74">
        <v>1840</v>
      </c>
      <c r="AP4" s="67">
        <v>1830</v>
      </c>
      <c r="AQ4" s="71">
        <v>1835</v>
      </c>
      <c r="AR4" s="71">
        <v>1850</v>
      </c>
      <c r="AS4" s="76">
        <v>1870</v>
      </c>
      <c r="AT4" s="76">
        <v>1880</v>
      </c>
      <c r="AU4" s="76">
        <v>1890</v>
      </c>
      <c r="AV4" s="76">
        <v>1894</v>
      </c>
      <c r="AW4" s="76">
        <v>1900</v>
      </c>
      <c r="AX4" s="81">
        <f t="shared" ref="AX4:AX7" si="0">(AW4-AK4)/AK4*100</f>
        <v>1.0638297872340425</v>
      </c>
      <c r="AY4" s="81">
        <f t="shared" ref="AY4:AY7" si="1">(AW4-AV4)/AV4*100</f>
        <v>0.31678986272439286</v>
      </c>
    </row>
    <row r="5" spans="1:51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7">
        <v>29666.666666666701</v>
      </c>
      <c r="AB5" s="7">
        <v>29500</v>
      </c>
      <c r="AC5" s="12">
        <v>30000</v>
      </c>
      <c r="AD5" s="7">
        <v>30000</v>
      </c>
      <c r="AE5" s="7">
        <v>30000</v>
      </c>
      <c r="AF5" s="24">
        <v>30500</v>
      </c>
      <c r="AG5" s="46">
        <v>30500</v>
      </c>
      <c r="AH5" s="12">
        <v>31000</v>
      </c>
      <c r="AI5" s="46">
        <v>36000</v>
      </c>
      <c r="AJ5" s="37">
        <v>36000</v>
      </c>
      <c r="AK5" s="46">
        <v>28000</v>
      </c>
      <c r="AL5" s="67">
        <v>28000.14</v>
      </c>
      <c r="AM5" s="67">
        <v>26000</v>
      </c>
      <c r="AN5" s="69">
        <v>26600</v>
      </c>
      <c r="AO5" s="74">
        <v>26540</v>
      </c>
      <c r="AP5" s="67">
        <v>25000</v>
      </c>
      <c r="AQ5" s="71">
        <v>25000</v>
      </c>
      <c r="AR5" s="71">
        <v>25200</v>
      </c>
      <c r="AS5" s="76">
        <v>25100</v>
      </c>
      <c r="AT5" s="76">
        <v>25150</v>
      </c>
      <c r="AU5" s="76">
        <v>25200</v>
      </c>
      <c r="AV5" s="76">
        <v>25270</v>
      </c>
      <c r="AW5" s="76">
        <v>25300</v>
      </c>
      <c r="AX5" s="81">
        <f t="shared" si="0"/>
        <v>-9.6428571428571441</v>
      </c>
      <c r="AY5" s="81">
        <f t="shared" si="1"/>
        <v>0.1187178472497032</v>
      </c>
    </row>
    <row r="6" spans="1:51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7">
        <v>98.25</v>
      </c>
      <c r="AB6" s="7">
        <v>87.142857142857139</v>
      </c>
      <c r="AC6" s="12">
        <v>96.236541000000003</v>
      </c>
      <c r="AD6" s="7">
        <v>91.666666666666671</v>
      </c>
      <c r="AE6" s="7">
        <v>90</v>
      </c>
      <c r="AF6" s="12">
        <v>90</v>
      </c>
      <c r="AG6" s="46">
        <v>100.5072</v>
      </c>
      <c r="AH6" s="12">
        <v>95</v>
      </c>
      <c r="AI6" s="46">
        <v>84</v>
      </c>
      <c r="AJ6" s="44">
        <v>85</v>
      </c>
      <c r="AK6" s="46">
        <v>78.571428571428569</v>
      </c>
      <c r="AL6" s="67">
        <v>75.571428571428598</v>
      </c>
      <c r="AM6" s="67">
        <v>85.7</v>
      </c>
      <c r="AN6" s="69">
        <v>75</v>
      </c>
      <c r="AO6" s="72">
        <v>80</v>
      </c>
      <c r="AP6" s="67">
        <v>88</v>
      </c>
      <c r="AQ6" s="73">
        <v>85</v>
      </c>
      <c r="AR6" s="73">
        <v>90</v>
      </c>
      <c r="AS6" s="77">
        <v>90</v>
      </c>
      <c r="AT6" s="77">
        <v>85</v>
      </c>
      <c r="AU6" s="77">
        <v>87</v>
      </c>
      <c r="AV6" s="77">
        <v>90</v>
      </c>
      <c r="AW6" s="77">
        <v>94</v>
      </c>
      <c r="AX6" s="81">
        <f t="shared" si="0"/>
        <v>19.63636363636364</v>
      </c>
      <c r="AY6" s="81">
        <f t="shared" si="1"/>
        <v>4.4444444444444446</v>
      </c>
    </row>
    <row r="7" spans="1:51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7">
        <v>400.25</v>
      </c>
      <c r="AC7" s="12">
        <v>420.3236541</v>
      </c>
      <c r="AD7" s="12">
        <v>410.59</v>
      </c>
      <c r="AE7" s="7">
        <v>410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387.29</v>
      </c>
      <c r="AM7" s="44">
        <v>400</v>
      </c>
      <c r="AN7" s="44">
        <v>400</v>
      </c>
      <c r="AO7" s="72">
        <v>405</v>
      </c>
      <c r="AP7" s="74">
        <v>390.01810011768299</v>
      </c>
      <c r="AQ7" s="73">
        <v>400</v>
      </c>
      <c r="AR7" s="73">
        <v>400</v>
      </c>
      <c r="AS7" s="77">
        <v>410</v>
      </c>
      <c r="AT7" s="77">
        <v>408</v>
      </c>
      <c r="AU7" s="77">
        <v>420</v>
      </c>
      <c r="AV7" s="77">
        <v>430</v>
      </c>
      <c r="AW7" s="77">
        <v>437</v>
      </c>
      <c r="AX7" s="81">
        <f t="shared" si="0"/>
        <v>9.25</v>
      </c>
      <c r="AY7" s="81">
        <f t="shared" si="1"/>
        <v>1.6279069767441861</v>
      </c>
    </row>
  </sheetData>
  <mergeCells count="2">
    <mergeCell ref="AX1:AX2"/>
    <mergeCell ref="AY1:AY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Y7"/>
  <sheetViews>
    <sheetView zoomScale="120" zoomScaleNormal="120" workbookViewId="0">
      <pane xSplit="1" topLeftCell="AQ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7">
        <v>150</v>
      </c>
      <c r="AB3" s="7">
        <v>145</v>
      </c>
      <c r="AC3" s="24">
        <v>150.23145600000001</v>
      </c>
      <c r="AD3" s="7">
        <v>150.69999999999999</v>
      </c>
      <c r="AE3" s="7">
        <v>150.1</v>
      </c>
      <c r="AF3" s="7">
        <v>160</v>
      </c>
      <c r="AG3" s="46">
        <v>176</v>
      </c>
      <c r="AH3" s="7">
        <v>180</v>
      </c>
      <c r="AI3" s="46">
        <v>150</v>
      </c>
      <c r="AJ3" s="37">
        <v>160</v>
      </c>
      <c r="AK3" s="46">
        <v>150</v>
      </c>
      <c r="AL3" s="67">
        <v>145</v>
      </c>
      <c r="AM3" s="67">
        <v>155</v>
      </c>
      <c r="AN3" s="69">
        <v>200</v>
      </c>
      <c r="AO3" s="74">
        <v>195</v>
      </c>
      <c r="AP3" s="67">
        <v>220</v>
      </c>
      <c r="AQ3" s="71">
        <v>210</v>
      </c>
      <c r="AR3" s="71">
        <v>200</v>
      </c>
      <c r="AS3" s="76">
        <v>205</v>
      </c>
      <c r="AT3" s="76">
        <v>210</v>
      </c>
      <c r="AU3" s="76">
        <v>220</v>
      </c>
      <c r="AV3" s="76">
        <v>230</v>
      </c>
      <c r="AW3" s="76">
        <v>243</v>
      </c>
      <c r="AX3" s="81">
        <f>(AW3-AK3)/AK3*100</f>
        <v>62</v>
      </c>
      <c r="AY3" s="81">
        <f>(AW3-AV3)/AV3*100</f>
        <v>5.6521739130434785</v>
      </c>
    </row>
    <row r="4" spans="1:51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7">
        <v>1766.6666666666667</v>
      </c>
      <c r="AB4" s="7">
        <v>1710</v>
      </c>
      <c r="AC4" s="24">
        <v>1800.2145869999999</v>
      </c>
      <c r="AD4" s="7">
        <v>1866.6666666666667</v>
      </c>
      <c r="AE4" s="7">
        <v>1850</v>
      </c>
      <c r="AF4" s="7">
        <v>1900</v>
      </c>
      <c r="AG4" s="46">
        <v>1980</v>
      </c>
      <c r="AH4" s="7">
        <v>1985</v>
      </c>
      <c r="AI4" s="46">
        <v>1822.2222222222199</v>
      </c>
      <c r="AJ4" s="37">
        <v>1850</v>
      </c>
      <c r="AK4" s="46">
        <v>1942.8571428571429</v>
      </c>
      <c r="AL4" s="67">
        <v>1887.5</v>
      </c>
      <c r="AM4" s="67">
        <v>1890</v>
      </c>
      <c r="AN4" s="69">
        <v>1862.5</v>
      </c>
      <c r="AO4" s="74">
        <v>1870</v>
      </c>
      <c r="AP4" s="67">
        <v>1700</v>
      </c>
      <c r="AQ4" s="71">
        <v>1750</v>
      </c>
      <c r="AR4" s="71">
        <v>1720</v>
      </c>
      <c r="AS4" s="76">
        <v>1730</v>
      </c>
      <c r="AT4" s="76">
        <v>1745</v>
      </c>
      <c r="AU4" s="76">
        <v>1750</v>
      </c>
      <c r="AV4" s="76">
        <v>1755</v>
      </c>
      <c r="AW4" s="76">
        <v>1795</v>
      </c>
      <c r="AX4" s="81">
        <f t="shared" ref="AX4:AX7" si="0">(AW4-AK4)/AK4*100</f>
        <v>-7.6102941176470607</v>
      </c>
      <c r="AY4" s="81">
        <f t="shared" ref="AY4:AY7" si="1">(AW4-AV4)/AV4*100</f>
        <v>2.2792022792022792</v>
      </c>
    </row>
    <row r="5" spans="1:51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7">
        <v>25000</v>
      </c>
      <c r="AC5" s="7">
        <v>25500.112547000001</v>
      </c>
      <c r="AD5" s="7">
        <v>26000</v>
      </c>
      <c r="AE5" s="7">
        <v>26000</v>
      </c>
      <c r="AF5" s="7">
        <v>26000</v>
      </c>
      <c r="AG5" s="7">
        <v>26000</v>
      </c>
      <c r="AH5" s="7">
        <v>26000</v>
      </c>
      <c r="AI5" s="46">
        <v>25000</v>
      </c>
      <c r="AJ5" s="37">
        <v>25500</v>
      </c>
      <c r="AK5" s="46">
        <v>25000</v>
      </c>
      <c r="AL5" s="67">
        <v>26000.33</v>
      </c>
      <c r="AM5" s="67">
        <v>25500</v>
      </c>
      <c r="AN5" s="69">
        <v>26000</v>
      </c>
      <c r="AO5" s="74">
        <v>26000</v>
      </c>
      <c r="AP5" s="67">
        <v>26250</v>
      </c>
      <c r="AQ5" s="71">
        <v>26100</v>
      </c>
      <c r="AR5" s="71">
        <v>26050</v>
      </c>
      <c r="AS5" s="76">
        <v>26100</v>
      </c>
      <c r="AT5" s="76">
        <v>26200</v>
      </c>
      <c r="AU5" s="76">
        <v>26230</v>
      </c>
      <c r="AV5" s="76">
        <v>26250</v>
      </c>
      <c r="AW5" s="76">
        <v>26420</v>
      </c>
      <c r="AX5" s="81">
        <f t="shared" si="0"/>
        <v>5.6800000000000006</v>
      </c>
      <c r="AY5" s="81">
        <f t="shared" si="1"/>
        <v>0.64761904761904765</v>
      </c>
    </row>
    <row r="6" spans="1:51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7">
        <v>130</v>
      </c>
      <c r="AB6" s="24">
        <v>129.25</v>
      </c>
      <c r="AC6" s="7">
        <v>130.32154600000001</v>
      </c>
      <c r="AD6" s="7">
        <v>128.6</v>
      </c>
      <c r="AE6" s="7">
        <v>130</v>
      </c>
      <c r="AF6" s="7">
        <v>130</v>
      </c>
      <c r="AG6" s="46">
        <v>142.72727272727272</v>
      </c>
      <c r="AH6" s="7">
        <v>146</v>
      </c>
      <c r="AI6" s="46">
        <v>184.54545454545399</v>
      </c>
      <c r="AJ6" s="44">
        <v>180</v>
      </c>
      <c r="AK6" s="46">
        <v>165.45454545454501</v>
      </c>
      <c r="AL6" s="67">
        <v>162</v>
      </c>
      <c r="AM6" s="67">
        <v>165.45454545454501</v>
      </c>
      <c r="AN6" s="69">
        <v>163.333333333333</v>
      </c>
      <c r="AO6" s="72">
        <v>164</v>
      </c>
      <c r="AP6" s="67">
        <v>175</v>
      </c>
      <c r="AQ6" s="73">
        <v>170</v>
      </c>
      <c r="AR6" s="73">
        <v>172</v>
      </c>
      <c r="AS6" s="77">
        <v>175</v>
      </c>
      <c r="AT6" s="77">
        <v>175</v>
      </c>
      <c r="AU6" s="77">
        <v>180</v>
      </c>
      <c r="AV6" s="77">
        <v>183</v>
      </c>
      <c r="AW6" s="77">
        <v>190</v>
      </c>
      <c r="AX6" s="81">
        <f t="shared" si="0"/>
        <v>14.835164835165141</v>
      </c>
      <c r="AY6" s="81">
        <f t="shared" si="1"/>
        <v>3.8251366120218582</v>
      </c>
    </row>
    <row r="7" spans="1:51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7">
        <v>430</v>
      </c>
      <c r="AF7" s="7">
        <v>450</v>
      </c>
      <c r="AG7" s="7">
        <v>450</v>
      </c>
      <c r="AH7" s="7">
        <v>430</v>
      </c>
      <c r="AI7" s="44">
        <v>400</v>
      </c>
      <c r="AJ7" s="44">
        <v>400</v>
      </c>
      <c r="AK7" s="44">
        <v>400</v>
      </c>
      <c r="AL7" s="68">
        <v>389.99</v>
      </c>
      <c r="AM7" s="67">
        <v>300</v>
      </c>
      <c r="AN7" s="69">
        <v>325</v>
      </c>
      <c r="AO7" s="72">
        <v>320</v>
      </c>
      <c r="AP7" s="67">
        <v>350</v>
      </c>
      <c r="AQ7" s="73">
        <v>340</v>
      </c>
      <c r="AR7" s="73">
        <v>345</v>
      </c>
      <c r="AS7" s="77">
        <v>342</v>
      </c>
      <c r="AT7" s="77">
        <v>340</v>
      </c>
      <c r="AU7" s="77">
        <v>340</v>
      </c>
      <c r="AV7" s="77">
        <v>343</v>
      </c>
      <c r="AW7" s="77">
        <v>346</v>
      </c>
      <c r="AX7" s="81">
        <f t="shared" si="0"/>
        <v>-13.5</v>
      </c>
      <c r="AY7" s="81">
        <f t="shared" si="1"/>
        <v>0.87463556851311952</v>
      </c>
    </row>
  </sheetData>
  <mergeCells count="2">
    <mergeCell ref="AX1:AX2"/>
    <mergeCell ref="AY1:AY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Y9"/>
  <sheetViews>
    <sheetView zoomScale="120" zoomScaleNormal="120" workbookViewId="0">
      <pane xSplit="1" topLeftCell="AP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7">
        <v>150</v>
      </c>
      <c r="AB3" s="12">
        <v>140</v>
      </c>
      <c r="AC3" s="7">
        <v>145.856416</v>
      </c>
      <c r="AD3" s="7">
        <v>144.46410399999999</v>
      </c>
      <c r="AE3" s="7">
        <v>150.12</v>
      </c>
      <c r="AF3" s="7">
        <v>148</v>
      </c>
      <c r="AG3" s="46">
        <v>153.333333333333</v>
      </c>
      <c r="AH3" s="7">
        <v>155</v>
      </c>
      <c r="AI3" s="46">
        <v>200</v>
      </c>
      <c r="AJ3" s="37">
        <v>195</v>
      </c>
      <c r="AK3" s="46">
        <v>150</v>
      </c>
      <c r="AL3" s="67">
        <v>145.19999999999999</v>
      </c>
      <c r="AM3" s="67">
        <v>150</v>
      </c>
      <c r="AN3" s="67">
        <v>148.38262329746101</v>
      </c>
      <c r="AO3" s="71">
        <v>150</v>
      </c>
      <c r="AP3" s="71">
        <v>146.38262329746101</v>
      </c>
      <c r="AQ3" s="71">
        <v>148</v>
      </c>
      <c r="AR3" s="71">
        <v>150</v>
      </c>
      <c r="AS3" s="76">
        <v>154</v>
      </c>
      <c r="AT3" s="76">
        <v>155</v>
      </c>
      <c r="AU3" s="76">
        <v>158</v>
      </c>
      <c r="AV3" s="76">
        <v>156</v>
      </c>
      <c r="AW3" s="76">
        <v>160</v>
      </c>
      <c r="AX3" s="81">
        <f>(AW3-AK3)/AK3*100</f>
        <v>6.666666666666667</v>
      </c>
      <c r="AY3" s="81">
        <f>(AW3-AV3)/AV3*100</f>
        <v>2.5641025641025639</v>
      </c>
    </row>
    <row r="4" spans="1:51" ht="15" customHeight="1" x14ac:dyDescent="0.25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7">
        <v>950</v>
      </c>
      <c r="AB4" s="12">
        <v>1000</v>
      </c>
      <c r="AC4" s="7">
        <v>1050.2145869999999</v>
      </c>
      <c r="AD4" s="7">
        <v>1166.6666666666667</v>
      </c>
      <c r="AE4" s="7">
        <v>1170</v>
      </c>
      <c r="AF4" s="7">
        <v>1200</v>
      </c>
      <c r="AG4" s="46">
        <v>1240</v>
      </c>
      <c r="AH4" s="7">
        <v>1235</v>
      </c>
      <c r="AI4" s="46">
        <v>1150</v>
      </c>
      <c r="AJ4" s="37">
        <v>1250</v>
      </c>
      <c r="AK4" s="46">
        <v>1050</v>
      </c>
      <c r="AL4" s="67">
        <v>1005.25</v>
      </c>
      <c r="AM4" s="67">
        <v>1050</v>
      </c>
      <c r="AN4" s="67">
        <v>1034.8662573106881</v>
      </c>
      <c r="AO4" s="71">
        <v>1050</v>
      </c>
      <c r="AP4" s="71">
        <v>1054.8662573106899</v>
      </c>
      <c r="AQ4" s="71">
        <v>1055</v>
      </c>
      <c r="AR4" s="71">
        <v>1070</v>
      </c>
      <c r="AS4" s="76">
        <v>1100</v>
      </c>
      <c r="AT4" s="76">
        <v>1100</v>
      </c>
      <c r="AU4" s="76">
        <v>1200</v>
      </c>
      <c r="AV4" s="76">
        <v>1230</v>
      </c>
      <c r="AW4" s="76">
        <v>1287</v>
      </c>
      <c r="AX4" s="81">
        <f t="shared" ref="AX4:AX7" si="0">(AW4-AK4)/AK4*100</f>
        <v>22.571428571428569</v>
      </c>
      <c r="AY4" s="81">
        <f t="shared" ref="AY4:AY7" si="1">(AW4-AV4)/AV4*100</f>
        <v>4.6341463414634143</v>
      </c>
    </row>
    <row r="5" spans="1:51" ht="15" customHeight="1" x14ac:dyDescent="0.25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7">
        <v>30500.112477999999</v>
      </c>
      <c r="AD5" s="7">
        <v>30125.273119499998</v>
      </c>
      <c r="AE5" s="7">
        <v>30200</v>
      </c>
      <c r="AF5" s="7">
        <v>30500</v>
      </c>
      <c r="AG5" s="24">
        <v>30500</v>
      </c>
      <c r="AH5" s="7">
        <v>30600</v>
      </c>
      <c r="AI5" s="24">
        <v>30500</v>
      </c>
      <c r="AJ5" s="24">
        <v>30600</v>
      </c>
      <c r="AK5" s="24">
        <v>30600</v>
      </c>
      <c r="AL5" s="67">
        <v>29000.01</v>
      </c>
      <c r="AM5" s="67">
        <v>30000</v>
      </c>
      <c r="AN5" s="67">
        <v>29859.344969373571</v>
      </c>
      <c r="AO5" s="71">
        <v>29900</v>
      </c>
      <c r="AP5" s="71">
        <v>29607.095991782498</v>
      </c>
      <c r="AQ5" s="71">
        <v>30000</v>
      </c>
      <c r="AR5" s="71">
        <v>30100</v>
      </c>
      <c r="AS5" s="76">
        <v>30150</v>
      </c>
      <c r="AT5" s="76">
        <v>30200</v>
      </c>
      <c r="AU5" s="76">
        <v>30250</v>
      </c>
      <c r="AV5" s="76">
        <v>30255</v>
      </c>
      <c r="AW5" s="76">
        <v>30500</v>
      </c>
      <c r="AX5" s="81">
        <f t="shared" si="0"/>
        <v>-0.32679738562091504</v>
      </c>
      <c r="AY5" s="81">
        <f t="shared" si="1"/>
        <v>0.80978350685837053</v>
      </c>
    </row>
    <row r="6" spans="1:51" ht="15" customHeight="1" x14ac:dyDescent="0.25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7">
        <v>115</v>
      </c>
      <c r="AB6" s="12">
        <v>105</v>
      </c>
      <c r="AC6" s="12">
        <v>110.12154700000001</v>
      </c>
      <c r="AD6" s="7">
        <v>112.53038675000001</v>
      </c>
      <c r="AE6" s="7">
        <v>115.2</v>
      </c>
      <c r="AF6" s="7">
        <v>120</v>
      </c>
      <c r="AG6" s="7">
        <v>150</v>
      </c>
      <c r="AH6" s="7">
        <v>140</v>
      </c>
      <c r="AI6" s="12">
        <v>140</v>
      </c>
      <c r="AJ6" s="12">
        <v>145</v>
      </c>
      <c r="AK6" s="46">
        <v>150</v>
      </c>
      <c r="AL6" s="67">
        <v>144.02000000000001</v>
      </c>
      <c r="AM6" s="67">
        <v>145.5</v>
      </c>
      <c r="AN6" s="67">
        <v>146.48472935060948</v>
      </c>
      <c r="AO6" s="73">
        <v>145</v>
      </c>
      <c r="AP6" s="71">
        <v>145.5</v>
      </c>
      <c r="AQ6" s="73">
        <v>148</v>
      </c>
      <c r="AR6" s="73">
        <v>150</v>
      </c>
      <c r="AS6" s="77">
        <v>155</v>
      </c>
      <c r="AT6" s="77">
        <v>160</v>
      </c>
      <c r="AU6" s="77">
        <v>158</v>
      </c>
      <c r="AV6" s="77">
        <v>160</v>
      </c>
      <c r="AW6" s="77">
        <v>179</v>
      </c>
      <c r="AX6" s="81">
        <f t="shared" si="0"/>
        <v>19.333333333333332</v>
      </c>
      <c r="AY6" s="81">
        <f t="shared" si="1"/>
        <v>11.875</v>
      </c>
    </row>
    <row r="7" spans="1:51" ht="15" customHeight="1" x14ac:dyDescent="0.25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7">
        <v>310.53871249999997</v>
      </c>
      <c r="AE7" s="7">
        <v>300</v>
      </c>
      <c r="AF7" s="12">
        <v>300</v>
      </c>
      <c r="AG7" s="11">
        <v>328.85607475619469</v>
      </c>
      <c r="AH7" s="7">
        <v>330</v>
      </c>
      <c r="AI7" s="12">
        <v>300</v>
      </c>
      <c r="AJ7" s="12">
        <v>320</v>
      </c>
      <c r="AK7" s="12">
        <v>320</v>
      </c>
      <c r="AL7" s="68">
        <v>309.178</v>
      </c>
      <c r="AM7" s="68">
        <v>300</v>
      </c>
      <c r="AN7" s="67">
        <v>309.61828841882334</v>
      </c>
      <c r="AO7" s="73">
        <v>305</v>
      </c>
      <c r="AP7" s="71">
        <v>300.924367477114</v>
      </c>
      <c r="AQ7" s="73">
        <v>320</v>
      </c>
      <c r="AR7" s="73">
        <v>300</v>
      </c>
      <c r="AS7" s="77">
        <v>300</v>
      </c>
      <c r="AT7" s="77">
        <v>320</v>
      </c>
      <c r="AU7" s="77">
        <v>350</v>
      </c>
      <c r="AV7" s="77">
        <v>360</v>
      </c>
      <c r="AW7" s="77">
        <v>360</v>
      </c>
      <c r="AX7" s="81">
        <f t="shared" si="0"/>
        <v>12.5</v>
      </c>
      <c r="AY7" s="81">
        <f t="shared" si="1"/>
        <v>0</v>
      </c>
    </row>
    <row r="9" spans="1:51" x14ac:dyDescent="0.25">
      <c r="AB9" s="7"/>
    </row>
  </sheetData>
  <mergeCells count="2">
    <mergeCell ref="AX1:AX2"/>
    <mergeCell ref="AY1:AY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Y10"/>
  <sheetViews>
    <sheetView zoomScale="120" zoomScaleNormal="120" workbookViewId="0">
      <pane xSplit="1" topLeftCell="AP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4.85546875" customWidth="1"/>
    <col min="31" max="31" width="11.85546875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7">
        <v>160</v>
      </c>
      <c r="AB3" s="7">
        <v>155.25</v>
      </c>
      <c r="AC3" s="24">
        <v>160.32165900000001</v>
      </c>
      <c r="AD3" s="24">
        <v>156.47999999999999</v>
      </c>
      <c r="AE3" s="24">
        <v>160.1</v>
      </c>
      <c r="AF3" s="7">
        <v>158</v>
      </c>
      <c r="AG3" s="46">
        <v>163.333333333333</v>
      </c>
      <c r="AH3" s="24">
        <v>160</v>
      </c>
      <c r="AI3" s="46">
        <v>258.33333333333297</v>
      </c>
      <c r="AJ3" s="37">
        <v>250</v>
      </c>
      <c r="AK3" s="46">
        <v>300</v>
      </c>
      <c r="AL3" s="67">
        <v>302.02999999999997</v>
      </c>
      <c r="AM3" s="67">
        <v>285</v>
      </c>
      <c r="AN3" s="69">
        <v>308.57142857142901</v>
      </c>
      <c r="AO3" s="74">
        <v>305</v>
      </c>
      <c r="AP3" s="67">
        <v>300</v>
      </c>
      <c r="AQ3" s="71">
        <v>310</v>
      </c>
      <c r="AR3" s="71">
        <v>315</v>
      </c>
      <c r="AS3" s="76">
        <v>318</v>
      </c>
      <c r="AT3" s="76">
        <v>320</v>
      </c>
      <c r="AU3" s="76">
        <v>325</v>
      </c>
      <c r="AV3" s="76">
        <v>328</v>
      </c>
      <c r="AW3" s="76">
        <v>334</v>
      </c>
      <c r="AX3" s="81">
        <f>(AW3-AK3)/AK3*100</f>
        <v>11.333333333333332</v>
      </c>
      <c r="AY3" s="81">
        <f>(AW3-AV3)/AV3*100</f>
        <v>1.8292682926829267</v>
      </c>
    </row>
    <row r="4" spans="1:51" ht="15" customHeight="1" x14ac:dyDescent="0.25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7">
        <v>1173.3333333333333</v>
      </c>
      <c r="AB4" s="7">
        <v>1180</v>
      </c>
      <c r="AC4" s="24">
        <v>1200.365481</v>
      </c>
      <c r="AD4" s="7">
        <v>1127.2727272727273</v>
      </c>
      <c r="AE4" s="24">
        <v>1150</v>
      </c>
      <c r="AF4" s="7">
        <v>1170</v>
      </c>
      <c r="AG4" s="46">
        <v>1193.5294117646999</v>
      </c>
      <c r="AH4" s="24">
        <v>1200</v>
      </c>
      <c r="AI4" s="46">
        <v>1291.6666666666699</v>
      </c>
      <c r="AJ4" s="37">
        <v>1250</v>
      </c>
      <c r="AK4" s="46">
        <v>974.66666666666663</v>
      </c>
      <c r="AL4" s="67">
        <v>965.32</v>
      </c>
      <c r="AM4" s="67">
        <v>978.57142857142856</v>
      </c>
      <c r="AN4" s="69">
        <v>1012.46153846154</v>
      </c>
      <c r="AO4" s="74">
        <v>1020</v>
      </c>
      <c r="AP4" s="67">
        <v>1150</v>
      </c>
      <c r="AQ4" s="71">
        <v>1145</v>
      </c>
      <c r="AR4" s="71">
        <v>1140</v>
      </c>
      <c r="AS4" s="76">
        <v>1150</v>
      </c>
      <c r="AT4" s="76">
        <v>1145</v>
      </c>
      <c r="AU4" s="76">
        <v>1200</v>
      </c>
      <c r="AV4" s="76">
        <v>1200</v>
      </c>
      <c r="AW4" s="76">
        <v>1245</v>
      </c>
      <c r="AX4" s="81">
        <f t="shared" ref="AX4:AX7" si="0">(AW4-AK4)/AK4*100</f>
        <v>27.735978112175108</v>
      </c>
      <c r="AY4" s="81">
        <f t="shared" ref="AY4:AY7" si="1">(AW4-AV4)/AV4*100</f>
        <v>3.75</v>
      </c>
    </row>
    <row r="5" spans="1:51" ht="15" customHeight="1" x14ac:dyDescent="0.25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29500</v>
      </c>
      <c r="AC5" s="7">
        <v>30000.875412000001</v>
      </c>
      <c r="AD5" s="7">
        <v>30500.5</v>
      </c>
      <c r="AE5" s="24">
        <v>30500</v>
      </c>
      <c r="AF5" s="7">
        <v>31000</v>
      </c>
      <c r="AG5" s="24">
        <v>31200</v>
      </c>
      <c r="AH5" s="24">
        <v>31250</v>
      </c>
      <c r="AI5" s="24">
        <v>30500</v>
      </c>
      <c r="AJ5" s="24">
        <v>31000</v>
      </c>
      <c r="AK5" s="24">
        <v>31000</v>
      </c>
      <c r="AL5" s="64">
        <v>30890.2</v>
      </c>
      <c r="AM5" s="67">
        <v>31000</v>
      </c>
      <c r="AN5" s="67">
        <v>31000</v>
      </c>
      <c r="AO5" s="71">
        <v>31100</v>
      </c>
      <c r="AP5" s="71">
        <v>30090.2</v>
      </c>
      <c r="AQ5" s="71">
        <v>31100</v>
      </c>
      <c r="AR5" s="71">
        <v>32250</v>
      </c>
      <c r="AS5" s="76">
        <v>32200</v>
      </c>
      <c r="AT5" s="76">
        <v>32300</v>
      </c>
      <c r="AU5" s="76">
        <v>32300</v>
      </c>
      <c r="AV5" s="76">
        <v>32350</v>
      </c>
      <c r="AW5" s="76">
        <v>32430</v>
      </c>
      <c r="AX5" s="81">
        <f t="shared" si="0"/>
        <v>4.6129032258064511</v>
      </c>
      <c r="AY5" s="81">
        <f t="shared" si="1"/>
        <v>0.2472952086553323</v>
      </c>
    </row>
    <row r="6" spans="1:51" ht="15" customHeight="1" x14ac:dyDescent="0.25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7">
        <v>80.526315789473699</v>
      </c>
      <c r="AB6" s="7">
        <v>79.349999999999994</v>
      </c>
      <c r="AC6" s="12">
        <v>80.231545999999994</v>
      </c>
      <c r="AD6" s="7">
        <v>76.25</v>
      </c>
      <c r="AE6" s="24">
        <v>75</v>
      </c>
      <c r="AF6" s="12">
        <v>70</v>
      </c>
      <c r="AG6" s="46">
        <v>87.894736842105303</v>
      </c>
      <c r="AH6" s="24">
        <v>85</v>
      </c>
      <c r="AI6" s="46">
        <v>47.142857142857146</v>
      </c>
      <c r="AJ6" s="12">
        <v>60</v>
      </c>
      <c r="AK6" s="46">
        <v>72.352941176470594</v>
      </c>
      <c r="AL6" s="67">
        <v>62.352941176470601</v>
      </c>
      <c r="AM6" s="67">
        <v>62.6666666666667</v>
      </c>
      <c r="AN6" s="67">
        <v>65.599999999999994</v>
      </c>
      <c r="AO6" s="73">
        <v>64</v>
      </c>
      <c r="AP6" s="67">
        <v>60.285714285714299</v>
      </c>
      <c r="AQ6" s="73">
        <v>62</v>
      </c>
      <c r="AR6" s="73">
        <v>65</v>
      </c>
      <c r="AS6" s="77">
        <v>68</v>
      </c>
      <c r="AT6" s="77">
        <v>67</v>
      </c>
      <c r="AU6" s="77">
        <v>70</v>
      </c>
      <c r="AV6" s="77">
        <v>75</v>
      </c>
      <c r="AW6" s="77">
        <v>80</v>
      </c>
      <c r="AX6" s="81">
        <f t="shared" si="0"/>
        <v>10.569105691056901</v>
      </c>
      <c r="AY6" s="81">
        <f t="shared" si="1"/>
        <v>6.666666666666667</v>
      </c>
    </row>
    <row r="7" spans="1:51" ht="15" customHeight="1" x14ac:dyDescent="0.25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7">
        <v>357.14285714285717</v>
      </c>
      <c r="AC7" s="12">
        <v>370.65412800000001</v>
      </c>
      <c r="AD7" s="12">
        <v>365.55</v>
      </c>
      <c r="AE7" s="24">
        <v>370</v>
      </c>
      <c r="AF7" s="12">
        <v>370</v>
      </c>
      <c r="AG7" s="11">
        <v>385.575921934066</v>
      </c>
      <c r="AH7" s="24">
        <v>380</v>
      </c>
      <c r="AI7" s="44">
        <v>300</v>
      </c>
      <c r="AJ7" s="12">
        <v>300</v>
      </c>
      <c r="AK7" s="12">
        <v>300</v>
      </c>
      <c r="AL7" s="68">
        <v>285.91000000000003</v>
      </c>
      <c r="AM7" s="12">
        <v>300</v>
      </c>
      <c r="AN7" s="12">
        <v>300</v>
      </c>
      <c r="AO7" s="73">
        <v>295</v>
      </c>
      <c r="AP7" s="12">
        <v>300</v>
      </c>
      <c r="AQ7" s="73">
        <v>300</v>
      </c>
      <c r="AR7" s="73">
        <v>320</v>
      </c>
      <c r="AS7" s="77">
        <v>315</v>
      </c>
      <c r="AT7" s="77">
        <v>312</v>
      </c>
      <c r="AU7" s="77">
        <v>320</v>
      </c>
      <c r="AV7" s="77">
        <v>322</v>
      </c>
      <c r="AW7" s="77">
        <v>355</v>
      </c>
      <c r="AX7" s="81">
        <f t="shared" si="0"/>
        <v>18.333333333333332</v>
      </c>
      <c r="AY7" s="81">
        <f t="shared" si="1"/>
        <v>10.248447204968944</v>
      </c>
    </row>
    <row r="8" spans="1:51" x14ac:dyDescent="0.25">
      <c r="AM8" s="64"/>
      <c r="AN8" s="65"/>
    </row>
    <row r="9" spans="1:51" x14ac:dyDescent="0.25">
      <c r="AM9" s="64"/>
      <c r="AN9" s="65"/>
    </row>
    <row r="10" spans="1:51" x14ac:dyDescent="0.25">
      <c r="AM10" s="64"/>
      <c r="AN10" s="65"/>
    </row>
  </sheetData>
  <mergeCells count="2">
    <mergeCell ref="AX1:AX2"/>
    <mergeCell ref="AY1:AY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X1:AY7"/>
  <sheetViews>
    <sheetView workbookViewId="0">
      <selection activeCell="AY12" sqref="AY12"/>
    </sheetView>
  </sheetViews>
  <sheetFormatPr defaultRowHeight="15" x14ac:dyDescent="0.25"/>
  <cols>
    <col min="50" max="50" width="19.42578125" customWidth="1"/>
    <col min="51" max="51" width="19.7109375" customWidth="1"/>
  </cols>
  <sheetData>
    <row r="1" spans="50:51" x14ac:dyDescent="0.25">
      <c r="AX1" s="82" t="s">
        <v>6</v>
      </c>
      <c r="AY1" s="82" t="s">
        <v>7</v>
      </c>
    </row>
    <row r="2" spans="50:51" ht="26.25" customHeight="1" x14ac:dyDescent="0.25">
      <c r="AX2" s="85"/>
      <c r="AY2" s="85"/>
    </row>
    <row r="3" spans="50:51" x14ac:dyDescent="0.25">
      <c r="AX3" s="81" t="e">
        <f>(AW3-AK3)/AK3*100</f>
        <v>#DIV/0!</v>
      </c>
      <c r="AY3" s="81" t="e">
        <f>(AW3-AV3)/AV3*100</f>
        <v>#DIV/0!</v>
      </c>
    </row>
    <row r="4" spans="50:51" x14ac:dyDescent="0.25">
      <c r="AX4" s="81" t="e">
        <f t="shared" ref="AX4:AX7" si="0">(AW4-AK4)/AK4*100</f>
        <v>#DIV/0!</v>
      </c>
      <c r="AY4" s="81" t="e">
        <f t="shared" ref="AY4:AY7" si="1">(AW4-AV4)/AV4*100</f>
        <v>#DIV/0!</v>
      </c>
    </row>
    <row r="5" spans="50:51" x14ac:dyDescent="0.25">
      <c r="AX5" s="81" t="e">
        <f t="shared" si="0"/>
        <v>#DIV/0!</v>
      </c>
      <c r="AY5" s="81" t="e">
        <f t="shared" si="1"/>
        <v>#DIV/0!</v>
      </c>
    </row>
    <row r="6" spans="50:51" x14ac:dyDescent="0.25">
      <c r="AX6" s="81" t="e">
        <f t="shared" si="0"/>
        <v>#DIV/0!</v>
      </c>
      <c r="AY6" s="81" t="e">
        <f t="shared" si="1"/>
        <v>#DIV/0!</v>
      </c>
    </row>
    <row r="7" spans="50:51" x14ac:dyDescent="0.25">
      <c r="AX7" s="81" t="e">
        <f t="shared" si="0"/>
        <v>#DIV/0!</v>
      </c>
      <c r="AY7" s="81" t="e">
        <f t="shared" si="1"/>
        <v>#DIV/0!</v>
      </c>
    </row>
  </sheetData>
  <mergeCells count="2">
    <mergeCell ref="AX1:AX2"/>
    <mergeCell ref="AY1:AY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Y7"/>
  <sheetViews>
    <sheetView zoomScale="130" zoomScaleNormal="130" workbookViewId="0">
      <pane xSplit="1" topLeftCell="AS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9.28515625" bestFit="1" customWidth="1"/>
    <col min="43" max="49" width="9.28515625" bestFit="1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7">
        <v>175.58</v>
      </c>
      <c r="AB3" s="7">
        <v>200</v>
      </c>
      <c r="AC3" s="24">
        <v>190</v>
      </c>
      <c r="AD3" s="24">
        <v>198.31888888888901</v>
      </c>
      <c r="AE3" s="55">
        <v>198</v>
      </c>
      <c r="AF3" s="24">
        <v>200</v>
      </c>
      <c r="AG3" s="46">
        <v>217.5</v>
      </c>
      <c r="AH3" s="46">
        <v>210</v>
      </c>
      <c r="AI3" s="46">
        <v>233.33333333333334</v>
      </c>
      <c r="AJ3" s="37">
        <v>250</v>
      </c>
      <c r="AK3" s="46">
        <v>233.33333333333334</v>
      </c>
      <c r="AL3" s="67">
        <v>215</v>
      </c>
      <c r="AM3" s="67">
        <v>205</v>
      </c>
      <c r="AN3" s="69">
        <v>217</v>
      </c>
      <c r="AO3" s="74">
        <v>219</v>
      </c>
      <c r="AP3" s="67">
        <v>227.5</v>
      </c>
      <c r="AQ3" s="71">
        <v>225</v>
      </c>
      <c r="AR3" s="71">
        <v>228</v>
      </c>
      <c r="AS3" s="76">
        <v>230</v>
      </c>
      <c r="AT3" s="76">
        <v>232</v>
      </c>
      <c r="AU3" s="76">
        <v>230</v>
      </c>
      <c r="AV3" s="76">
        <v>234</v>
      </c>
      <c r="AW3" s="76">
        <v>237</v>
      </c>
      <c r="AX3" s="81">
        <f>(AW3-AK3)/AK3*100</f>
        <v>1.5714285714285674</v>
      </c>
      <c r="AY3" s="81">
        <f>(AW3-AV3)/AV3*100</f>
        <v>1.2820512820512819</v>
      </c>
    </row>
    <row r="4" spans="1:51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7">
        <v>1500</v>
      </c>
      <c r="AB4" s="24">
        <v>1450</v>
      </c>
      <c r="AC4" s="7">
        <v>1500</v>
      </c>
      <c r="AD4" s="24">
        <v>1488.9682539682501</v>
      </c>
      <c r="AE4" s="55">
        <v>1490</v>
      </c>
      <c r="AF4" s="24">
        <v>1495</v>
      </c>
      <c r="AG4" s="46">
        <v>1500.6666666666699</v>
      </c>
      <c r="AH4" s="46">
        <v>1500.85</v>
      </c>
      <c r="AI4" s="46">
        <v>1350.65</v>
      </c>
      <c r="AJ4" s="37">
        <v>1200</v>
      </c>
      <c r="AK4" s="46">
        <v>1257.1428571428571</v>
      </c>
      <c r="AL4" s="67">
        <v>1212.5</v>
      </c>
      <c r="AM4" s="67">
        <v>1228.33</v>
      </c>
      <c r="AN4" s="69">
        <v>1200</v>
      </c>
      <c r="AO4" s="74">
        <v>1240</v>
      </c>
      <c r="AP4" s="67">
        <v>1311.1111111111099</v>
      </c>
      <c r="AQ4" s="71">
        <v>1310</v>
      </c>
      <c r="AR4" s="71">
        <v>1315</v>
      </c>
      <c r="AS4" s="76">
        <v>1345</v>
      </c>
      <c r="AT4" s="76">
        <v>1340</v>
      </c>
      <c r="AU4" s="76">
        <v>1345</v>
      </c>
      <c r="AV4" s="76">
        <v>1347</v>
      </c>
      <c r="AW4" s="76">
        <v>1350</v>
      </c>
      <c r="AX4" s="81">
        <f t="shared" ref="AX4:AX7" si="0">(AW4-AK4)/AK4*100</f>
        <v>7.3863636363636394</v>
      </c>
      <c r="AY4" s="81">
        <f t="shared" ref="AY4:AY7" si="1">(AW4-AV4)/AV4*100</f>
        <v>0.22271714922048996</v>
      </c>
    </row>
    <row r="5" spans="1:51" ht="15" customHeight="1" x14ac:dyDescent="0.25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7">
        <v>36000</v>
      </c>
      <c r="AB5" s="7">
        <v>37000</v>
      </c>
      <c r="AC5" s="24">
        <v>36500</v>
      </c>
      <c r="AD5" s="24">
        <v>35583.333333333299</v>
      </c>
      <c r="AE5" s="55">
        <v>35600</v>
      </c>
      <c r="AF5" s="24">
        <v>35600</v>
      </c>
      <c r="AG5" s="46">
        <v>35600</v>
      </c>
      <c r="AH5" s="46">
        <v>35500</v>
      </c>
      <c r="AI5" s="46">
        <v>37000</v>
      </c>
      <c r="AJ5" s="37">
        <v>36800</v>
      </c>
      <c r="AK5" s="46">
        <v>30000</v>
      </c>
      <c r="AL5" s="67">
        <v>29652.31</v>
      </c>
      <c r="AM5" s="67">
        <v>30310.077499999999</v>
      </c>
      <c r="AN5" s="69">
        <v>29500</v>
      </c>
      <c r="AO5" s="74">
        <v>29600</v>
      </c>
      <c r="AP5" s="67">
        <v>27500</v>
      </c>
      <c r="AQ5" s="71">
        <v>27500</v>
      </c>
      <c r="AR5" s="71">
        <v>27550</v>
      </c>
      <c r="AS5" s="76">
        <v>27580</v>
      </c>
      <c r="AT5" s="76">
        <v>27550</v>
      </c>
      <c r="AU5" s="76">
        <v>27580</v>
      </c>
      <c r="AV5" s="76">
        <v>27600</v>
      </c>
      <c r="AW5" s="76">
        <v>27650</v>
      </c>
      <c r="AX5" s="81">
        <f t="shared" si="0"/>
        <v>-7.8333333333333339</v>
      </c>
      <c r="AY5" s="81">
        <f t="shared" si="1"/>
        <v>0.18115942028985507</v>
      </c>
    </row>
    <row r="6" spans="1:51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7">
        <v>159</v>
      </c>
      <c r="AB6" s="7">
        <v>107</v>
      </c>
      <c r="AC6" s="12">
        <v>120</v>
      </c>
      <c r="AD6" s="24">
        <v>121.759259259259</v>
      </c>
      <c r="AE6" s="55">
        <v>122</v>
      </c>
      <c r="AF6" s="24">
        <v>120</v>
      </c>
      <c r="AG6" s="46">
        <v>129.636363636363</v>
      </c>
      <c r="AH6" s="46">
        <v>125</v>
      </c>
      <c r="AI6" s="46">
        <v>101.81818181818181</v>
      </c>
      <c r="AJ6" s="44">
        <v>120</v>
      </c>
      <c r="AK6" s="46">
        <v>107.72727272727199</v>
      </c>
      <c r="AL6" s="67">
        <v>93.333333333333329</v>
      </c>
      <c r="AM6" s="67">
        <v>97.2222222222222</v>
      </c>
      <c r="AN6" s="69">
        <v>95.8</v>
      </c>
      <c r="AO6" s="72">
        <v>93</v>
      </c>
      <c r="AP6" s="67">
        <v>90.909090909090907</v>
      </c>
      <c r="AQ6" s="73">
        <v>91</v>
      </c>
      <c r="AR6" s="73">
        <v>95</v>
      </c>
      <c r="AS6" s="77">
        <v>100</v>
      </c>
      <c r="AT6" s="77">
        <v>100</v>
      </c>
      <c r="AU6" s="77">
        <v>98</v>
      </c>
      <c r="AV6" s="77">
        <v>99</v>
      </c>
      <c r="AW6" s="77">
        <v>100</v>
      </c>
      <c r="AX6" s="81">
        <f t="shared" si="0"/>
        <v>-7.1729957805900852</v>
      </c>
      <c r="AY6" s="81">
        <f t="shared" si="1"/>
        <v>1.0101010101010102</v>
      </c>
    </row>
    <row r="7" spans="1:51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7">
        <v>1400</v>
      </c>
      <c r="AB7" s="7">
        <v>900</v>
      </c>
      <c r="AC7" s="12">
        <v>1100</v>
      </c>
      <c r="AD7" s="24">
        <v>1027.7777777777801</v>
      </c>
      <c r="AE7" s="55">
        <v>1030</v>
      </c>
      <c r="AF7" s="24">
        <v>1030</v>
      </c>
      <c r="AG7" s="46">
        <v>1100</v>
      </c>
      <c r="AH7" s="46">
        <v>1100</v>
      </c>
      <c r="AI7" s="46">
        <v>1066.6666666666599</v>
      </c>
      <c r="AJ7" s="44">
        <v>1050</v>
      </c>
      <c r="AK7" s="46">
        <v>966.66666666666697</v>
      </c>
      <c r="AL7" s="67">
        <v>955</v>
      </c>
      <c r="AM7" s="67">
        <v>866.66666666666697</v>
      </c>
      <c r="AN7" s="69">
        <v>816.66</v>
      </c>
      <c r="AO7" s="72">
        <v>815</v>
      </c>
      <c r="AP7" s="67">
        <v>850</v>
      </c>
      <c r="AQ7" s="73">
        <v>850</v>
      </c>
      <c r="AR7" s="73">
        <v>840</v>
      </c>
      <c r="AS7" s="77">
        <v>820</v>
      </c>
      <c r="AT7" s="77">
        <v>830</v>
      </c>
      <c r="AU7" s="77">
        <v>825</v>
      </c>
      <c r="AV7" s="77">
        <v>826</v>
      </c>
      <c r="AW7" s="77">
        <v>830</v>
      </c>
      <c r="AX7" s="81">
        <f t="shared" si="0"/>
        <v>-14.137931034482786</v>
      </c>
      <c r="AY7" s="81">
        <f t="shared" si="1"/>
        <v>0.48426150121065376</v>
      </c>
    </row>
  </sheetData>
  <mergeCells count="2">
    <mergeCell ref="AX1:AX2"/>
    <mergeCell ref="AY1:AY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Y7"/>
  <sheetViews>
    <sheetView zoomScale="130" zoomScaleNormal="130" workbookViewId="0">
      <pane xSplit="1" topLeftCell="AR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9.28515625" bestFit="1" customWidth="1"/>
    <col min="43" max="49" width="9.28515625" bestFit="1" customWidth="1"/>
    <col min="50" max="50" width="19.42578125" customWidth="1"/>
    <col min="51" max="51" width="19.7109375" customWidth="1"/>
  </cols>
  <sheetData>
    <row r="1" spans="1:51" ht="12" customHeight="1" x14ac:dyDescent="0.25">
      <c r="AX1" s="83" t="s">
        <v>6</v>
      </c>
      <c r="AY1" s="82" t="s">
        <v>7</v>
      </c>
    </row>
    <row r="2" spans="1:51" ht="12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2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7">
        <v>96.25</v>
      </c>
      <c r="AB3" s="7">
        <v>90</v>
      </c>
      <c r="AC3" s="53">
        <v>91.13</v>
      </c>
      <c r="AD3" s="7">
        <v>93.333333333333329</v>
      </c>
      <c r="AE3" s="7">
        <v>95</v>
      </c>
      <c r="AF3" s="24">
        <v>92</v>
      </c>
      <c r="AG3" s="46">
        <v>102.857142857143</v>
      </c>
      <c r="AH3" s="12">
        <v>100.9</v>
      </c>
      <c r="AI3" s="46">
        <v>104</v>
      </c>
      <c r="AJ3" s="37">
        <v>110</v>
      </c>
      <c r="AK3" s="46">
        <v>125.78947368421052</v>
      </c>
      <c r="AL3" s="67">
        <v>128.5</v>
      </c>
      <c r="AM3" s="67">
        <v>135.71428571428501</v>
      </c>
      <c r="AN3" s="69">
        <v>132.10714285714249</v>
      </c>
      <c r="AO3" s="74">
        <v>135</v>
      </c>
      <c r="AP3" s="67">
        <v>135.166666666666</v>
      </c>
      <c r="AQ3" s="71">
        <v>135.15</v>
      </c>
      <c r="AR3" s="71">
        <v>137.5</v>
      </c>
      <c r="AS3" s="76">
        <v>136</v>
      </c>
      <c r="AT3" s="76">
        <v>138</v>
      </c>
      <c r="AU3" s="76">
        <v>140</v>
      </c>
      <c r="AV3" s="76">
        <v>140</v>
      </c>
      <c r="AW3" s="76">
        <v>145</v>
      </c>
      <c r="AX3" s="81">
        <f>(AW3-AK3)/AK3*100</f>
        <v>15.271966527196659</v>
      </c>
      <c r="AY3" s="81">
        <f>(AW3-AV3)/AV3*100</f>
        <v>3.5714285714285712</v>
      </c>
    </row>
    <row r="4" spans="1:51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7">
        <v>1466.8571428571399</v>
      </c>
      <c r="AB4" s="7">
        <v>1142.6666666666599</v>
      </c>
      <c r="AC4" s="12">
        <v>1200</v>
      </c>
      <c r="AD4" s="7">
        <v>1171.3333333333298</v>
      </c>
      <c r="AE4" s="7">
        <v>1200</v>
      </c>
      <c r="AF4" s="24">
        <v>1150</v>
      </c>
      <c r="AG4" s="46">
        <v>1200.1428571428501</v>
      </c>
      <c r="AH4" s="12">
        <v>1200</v>
      </c>
      <c r="AI4" s="46">
        <v>1440</v>
      </c>
      <c r="AJ4" s="37">
        <v>1400</v>
      </c>
      <c r="AK4" s="46">
        <v>1511.1111111111099</v>
      </c>
      <c r="AL4" s="67">
        <v>1495</v>
      </c>
      <c r="AM4" s="67">
        <v>1467.85</v>
      </c>
      <c r="AN4" s="69">
        <v>1442.8571428571399</v>
      </c>
      <c r="AO4" s="74">
        <v>1440</v>
      </c>
      <c r="AP4" s="67">
        <v>1433.3333333333301</v>
      </c>
      <c r="AQ4" s="71">
        <v>1439</v>
      </c>
      <c r="AR4" s="71">
        <v>1440</v>
      </c>
      <c r="AS4" s="76">
        <v>1443</v>
      </c>
      <c r="AT4" s="76">
        <v>1450</v>
      </c>
      <c r="AU4" s="76">
        <v>1454</v>
      </c>
      <c r="AV4" s="76">
        <v>1455</v>
      </c>
      <c r="AW4" s="76">
        <v>1458</v>
      </c>
      <c r="AX4" s="81">
        <f t="shared" ref="AX4:AX7" si="0">(AW4-AK4)/AK4*100</f>
        <v>-3.514705882352867</v>
      </c>
      <c r="AY4" s="81">
        <f t="shared" ref="AY4:AY7" si="1">(AW4-AV4)/AV4*100</f>
        <v>0.2061855670103093</v>
      </c>
    </row>
    <row r="5" spans="1:51" ht="15" customHeight="1" x14ac:dyDescent="0.25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>
        <v>39500</v>
      </c>
      <c r="AB5" s="7">
        <v>37000</v>
      </c>
      <c r="AC5" s="12">
        <v>38000</v>
      </c>
      <c r="AD5" s="12">
        <v>37500</v>
      </c>
      <c r="AE5" s="7">
        <v>38000</v>
      </c>
      <c r="AF5" s="12">
        <v>38000</v>
      </c>
      <c r="AG5" s="12">
        <v>38000</v>
      </c>
      <c r="AH5" s="12">
        <v>38500</v>
      </c>
      <c r="AI5" s="12">
        <v>35500</v>
      </c>
      <c r="AJ5" s="12">
        <v>35600</v>
      </c>
      <c r="AK5" s="12">
        <v>35600</v>
      </c>
      <c r="AL5" s="64">
        <v>33695.025000000001</v>
      </c>
      <c r="AM5" s="67">
        <v>33779.004999999997</v>
      </c>
      <c r="AN5" s="69">
        <v>33737.5</v>
      </c>
      <c r="AO5" s="72">
        <v>33800</v>
      </c>
      <c r="AP5" s="67">
        <v>33752.858472275948</v>
      </c>
      <c r="AQ5" s="71">
        <v>33500</v>
      </c>
      <c r="AR5" s="71">
        <v>33575</v>
      </c>
      <c r="AS5" s="76">
        <v>33500</v>
      </c>
      <c r="AT5" s="76">
        <v>33570</v>
      </c>
      <c r="AU5" s="76">
        <v>33585</v>
      </c>
      <c r="AV5" s="76">
        <v>33590</v>
      </c>
      <c r="AW5" s="76">
        <v>33600</v>
      </c>
      <c r="AX5" s="81">
        <f t="shared" si="0"/>
        <v>-5.6179775280898872</v>
      </c>
      <c r="AY5" s="81">
        <f t="shared" si="1"/>
        <v>2.9770765108663295E-2</v>
      </c>
    </row>
    <row r="6" spans="1:51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7">
        <v>100</v>
      </c>
      <c r="AB6" s="7">
        <v>135.33333333333334</v>
      </c>
      <c r="AC6" s="12">
        <v>140</v>
      </c>
      <c r="AD6" s="7">
        <v>137.66666666666669</v>
      </c>
      <c r="AE6" s="7">
        <v>135</v>
      </c>
      <c r="AF6" s="12">
        <v>140</v>
      </c>
      <c r="AG6" s="46">
        <v>150.81818181818201</v>
      </c>
      <c r="AH6" s="12">
        <v>145.55000000000001</v>
      </c>
      <c r="AI6" s="46">
        <v>177.272727272727</v>
      </c>
      <c r="AJ6" s="12">
        <v>165</v>
      </c>
      <c r="AK6" s="46">
        <v>96.15384615384616</v>
      </c>
      <c r="AL6" s="67">
        <v>95.833333333333329</v>
      </c>
      <c r="AM6" s="67">
        <v>94.444444444444443</v>
      </c>
      <c r="AN6" s="69">
        <v>96</v>
      </c>
      <c r="AO6" s="72">
        <v>95</v>
      </c>
      <c r="AP6" s="67">
        <v>96.25</v>
      </c>
      <c r="AQ6" s="73">
        <v>96</v>
      </c>
      <c r="AR6" s="73">
        <v>95</v>
      </c>
      <c r="AS6" s="77">
        <v>95</v>
      </c>
      <c r="AT6" s="77">
        <v>97</v>
      </c>
      <c r="AU6" s="77">
        <v>98</v>
      </c>
      <c r="AV6" s="77">
        <v>100</v>
      </c>
      <c r="AW6" s="77">
        <v>105</v>
      </c>
      <c r="AX6" s="81">
        <f t="shared" si="0"/>
        <v>9.1999999999999922</v>
      </c>
      <c r="AY6" s="81">
        <f t="shared" si="1"/>
        <v>5</v>
      </c>
    </row>
    <row r="7" spans="1:51" ht="15" customHeight="1" x14ac:dyDescent="0.25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57">
        <v>383.33</v>
      </c>
      <c r="AD7" s="12">
        <v>391.66499999999996</v>
      </c>
      <c r="AE7" s="7">
        <v>390</v>
      </c>
      <c r="AF7" s="12">
        <v>390</v>
      </c>
      <c r="AG7" s="46">
        <v>413.62602097869205</v>
      </c>
      <c r="AH7" s="12">
        <v>410.95</v>
      </c>
      <c r="AI7" s="44">
        <v>400</v>
      </c>
      <c r="AJ7" s="12">
        <v>400</v>
      </c>
      <c r="AK7" s="12">
        <v>400</v>
      </c>
      <c r="AL7" s="68">
        <v>398.26</v>
      </c>
      <c r="AM7" s="67">
        <v>401.84199999999998</v>
      </c>
      <c r="AN7" s="69">
        <v>400.05099999999999</v>
      </c>
      <c r="AO7" s="72">
        <v>400</v>
      </c>
      <c r="AP7" s="67">
        <v>400.03624489420127</v>
      </c>
      <c r="AQ7" s="73">
        <v>400</v>
      </c>
      <c r="AR7" s="73">
        <v>385</v>
      </c>
      <c r="AS7" s="77">
        <v>387</v>
      </c>
      <c r="AT7" s="77">
        <v>385</v>
      </c>
      <c r="AU7" s="77">
        <v>388</v>
      </c>
      <c r="AV7" s="77">
        <v>389</v>
      </c>
      <c r="AW7" s="77">
        <v>394</v>
      </c>
      <c r="AX7" s="81">
        <f t="shared" si="0"/>
        <v>-1.5</v>
      </c>
      <c r="AY7" s="81">
        <f t="shared" si="1"/>
        <v>1.2853470437017995</v>
      </c>
    </row>
  </sheetData>
  <mergeCells count="2">
    <mergeCell ref="AX1:AX2"/>
    <mergeCell ref="AY1:AY2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7"/>
  <sheetViews>
    <sheetView zoomScale="130" zoomScaleNormal="130" workbookViewId="0">
      <pane xSplit="1" topLeftCell="AQ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9.28515625" bestFit="1" customWidth="1"/>
    <col min="42" max="42" width="12.5703125" bestFit="1" customWidth="1"/>
    <col min="43" max="49" width="9.28515625" bestFit="1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7">
        <v>85</v>
      </c>
      <c r="AB3" s="7">
        <v>80</v>
      </c>
      <c r="AC3" s="24">
        <v>90</v>
      </c>
      <c r="AD3" s="55">
        <v>87.916666666666671</v>
      </c>
      <c r="AE3" s="59">
        <v>88</v>
      </c>
      <c r="AF3" s="61">
        <v>90</v>
      </c>
      <c r="AG3" s="46">
        <v>100</v>
      </c>
      <c r="AH3" s="12">
        <v>110</v>
      </c>
      <c r="AI3" s="46">
        <v>96.6666666666667</v>
      </c>
      <c r="AJ3" s="37">
        <v>100</v>
      </c>
      <c r="AK3" s="37">
        <v>100</v>
      </c>
      <c r="AL3" s="67">
        <v>98.28</v>
      </c>
      <c r="AM3" s="67">
        <v>94.040769230769229</v>
      </c>
      <c r="AN3" s="11">
        <v>96.160384615384615</v>
      </c>
      <c r="AO3" s="75">
        <v>95</v>
      </c>
      <c r="AP3" s="75">
        <v>95.857319272183489</v>
      </c>
      <c r="AQ3" s="66">
        <v>96.15</v>
      </c>
      <c r="AR3" s="75">
        <v>96.85</v>
      </c>
      <c r="AS3" s="78">
        <v>100</v>
      </c>
      <c r="AT3" s="78">
        <v>105</v>
      </c>
      <c r="AU3" s="78">
        <v>103</v>
      </c>
      <c r="AV3" s="78">
        <v>104</v>
      </c>
      <c r="AW3" s="78">
        <v>110</v>
      </c>
      <c r="AX3" s="81">
        <f>(AW3-AK3)/AK3*100</f>
        <v>10</v>
      </c>
      <c r="AY3" s="81">
        <f>(AW3-AV3)/AV3*100</f>
        <v>5.7692307692307692</v>
      </c>
    </row>
    <row r="4" spans="1:51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7">
        <v>1358.57142857142</v>
      </c>
      <c r="AB4" s="7">
        <v>971.42857142857144</v>
      </c>
      <c r="AC4" s="24">
        <v>925</v>
      </c>
      <c r="AD4" s="7">
        <v>1065.5357142857099</v>
      </c>
      <c r="AE4" s="59">
        <v>1065</v>
      </c>
      <c r="AF4" s="24">
        <v>1060</v>
      </c>
      <c r="AG4" s="46">
        <v>1200.8571428571399</v>
      </c>
      <c r="AH4" s="12">
        <v>1150</v>
      </c>
      <c r="AI4" s="46">
        <v>1157.1428571428501</v>
      </c>
      <c r="AJ4" s="37">
        <v>1200</v>
      </c>
      <c r="AK4" s="46">
        <v>966.66666666666663</v>
      </c>
      <c r="AL4" s="67">
        <v>958.33333333332996</v>
      </c>
      <c r="AM4" s="67">
        <v>1000</v>
      </c>
      <c r="AN4" s="69">
        <v>983.33333333333337</v>
      </c>
      <c r="AO4" s="74">
        <v>985</v>
      </c>
      <c r="AP4" s="75">
        <v>975</v>
      </c>
      <c r="AQ4" s="66">
        <v>970.1</v>
      </c>
      <c r="AR4" s="75">
        <v>985</v>
      </c>
      <c r="AS4" s="78">
        <v>987</v>
      </c>
      <c r="AT4" s="78">
        <v>959</v>
      </c>
      <c r="AU4" s="78">
        <v>958</v>
      </c>
      <c r="AV4" s="78">
        <v>960</v>
      </c>
      <c r="AW4" s="78">
        <v>965</v>
      </c>
      <c r="AX4" s="81">
        <f t="shared" ref="AX4:AX7" si="0">(AW4-AK4)/AK4*100</f>
        <v>-0.17241379310344437</v>
      </c>
      <c r="AY4" s="81">
        <f t="shared" ref="AY4:AY7" si="1">(AW4-AV4)/AV4*100</f>
        <v>0.52083333333333326</v>
      </c>
    </row>
    <row r="5" spans="1:51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7">
        <v>35700</v>
      </c>
      <c r="AB5" s="7">
        <v>34000</v>
      </c>
      <c r="AC5" s="24">
        <v>35000</v>
      </c>
      <c r="AD5" s="7">
        <v>34925</v>
      </c>
      <c r="AE5" s="59">
        <v>35000</v>
      </c>
      <c r="AF5" s="24">
        <v>35500</v>
      </c>
      <c r="AG5" s="46">
        <v>35000</v>
      </c>
      <c r="AH5" s="12">
        <v>35000</v>
      </c>
      <c r="AI5" s="46">
        <v>34500</v>
      </c>
      <c r="AJ5" s="37">
        <v>34600</v>
      </c>
      <c r="AK5" s="46">
        <v>32200</v>
      </c>
      <c r="AL5" s="67">
        <v>32000.35</v>
      </c>
      <c r="AM5" s="67">
        <v>32500</v>
      </c>
      <c r="AN5" s="69">
        <v>32250</v>
      </c>
      <c r="AO5" s="74">
        <v>32200</v>
      </c>
      <c r="AP5" s="75">
        <v>32237.096554547141</v>
      </c>
      <c r="AQ5" s="75">
        <v>32150</v>
      </c>
      <c r="AR5" s="75">
        <v>32200</v>
      </c>
      <c r="AS5" s="78">
        <v>32250</v>
      </c>
      <c r="AT5" s="78">
        <v>32300</v>
      </c>
      <c r="AU5" s="78">
        <v>32325</v>
      </c>
      <c r="AV5" s="78">
        <v>32330</v>
      </c>
      <c r="AW5" s="78">
        <v>32400</v>
      </c>
      <c r="AX5" s="81">
        <f t="shared" si="0"/>
        <v>0.6211180124223602</v>
      </c>
      <c r="AY5" s="81">
        <f t="shared" si="1"/>
        <v>0.21651716671821836</v>
      </c>
    </row>
    <row r="6" spans="1:51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7">
        <v>55.555555555555557</v>
      </c>
      <c r="AB6" s="7">
        <v>72.222222222222229</v>
      </c>
      <c r="AC6" s="12">
        <v>75</v>
      </c>
      <c r="AD6" s="7">
        <v>68.9444444444444</v>
      </c>
      <c r="AE6" s="59">
        <v>69</v>
      </c>
      <c r="AF6" s="12">
        <v>70</v>
      </c>
      <c r="AG6" s="46">
        <v>85.268000000000001</v>
      </c>
      <c r="AH6" s="12">
        <v>80</v>
      </c>
      <c r="AI6" s="46">
        <v>65</v>
      </c>
      <c r="AJ6" s="44">
        <v>70</v>
      </c>
      <c r="AK6" s="46">
        <v>61.111111111111114</v>
      </c>
      <c r="AL6" s="67">
        <v>80</v>
      </c>
      <c r="AM6" s="67">
        <v>87.142857142857096</v>
      </c>
      <c r="AN6" s="69">
        <v>85.5</v>
      </c>
      <c r="AO6" s="72">
        <v>86</v>
      </c>
      <c r="AP6" s="75">
        <v>86.6666666666667</v>
      </c>
      <c r="AQ6" s="75">
        <v>85.5</v>
      </c>
      <c r="AR6" s="73">
        <v>87</v>
      </c>
      <c r="AS6" s="77">
        <v>89</v>
      </c>
      <c r="AT6" s="77">
        <v>90</v>
      </c>
      <c r="AU6" s="77">
        <v>95</v>
      </c>
      <c r="AV6" s="77">
        <v>94</v>
      </c>
      <c r="AW6" s="77">
        <v>95</v>
      </c>
      <c r="AX6" s="81">
        <f t="shared" si="0"/>
        <v>55.454545454545446</v>
      </c>
      <c r="AY6" s="81">
        <f t="shared" si="1"/>
        <v>1.0638297872340425</v>
      </c>
    </row>
    <row r="7" spans="1:51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55">
        <v>417.5</v>
      </c>
      <c r="AE7" s="59">
        <v>420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395.25799999999998</v>
      </c>
      <c r="AM7" s="67">
        <v>408.67369230769231</v>
      </c>
      <c r="AN7" s="11">
        <v>401.96584615384614</v>
      </c>
      <c r="AO7" s="72">
        <v>400</v>
      </c>
      <c r="AP7" s="75">
        <v>401.44552760247797</v>
      </c>
      <c r="AQ7" s="73">
        <v>400</v>
      </c>
      <c r="AR7" s="73">
        <v>405</v>
      </c>
      <c r="AS7" s="77">
        <v>402</v>
      </c>
      <c r="AT7" s="77">
        <v>400</v>
      </c>
      <c r="AU7" s="77">
        <v>450</v>
      </c>
      <c r="AV7" s="77">
        <v>432</v>
      </c>
      <c r="AW7" s="77">
        <v>433</v>
      </c>
      <c r="AX7" s="81">
        <f t="shared" si="0"/>
        <v>8.25</v>
      </c>
      <c r="AY7" s="81">
        <f t="shared" si="1"/>
        <v>0.23148148148148145</v>
      </c>
    </row>
  </sheetData>
  <mergeCells count="2">
    <mergeCell ref="AX1:AX2"/>
    <mergeCell ref="AY1:AY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Y7"/>
  <sheetViews>
    <sheetView zoomScale="130" zoomScaleNormal="130" workbookViewId="0">
      <pane xSplit="1" topLeftCell="AQ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9.28515625" bestFit="1" customWidth="1"/>
    <col min="42" max="42" width="12.5703125" bestFit="1" customWidth="1"/>
    <col min="43" max="49" width="9.28515625" bestFit="1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7">
        <v>170</v>
      </c>
      <c r="AB3" s="7">
        <v>155</v>
      </c>
      <c r="AC3" s="24">
        <v>150</v>
      </c>
      <c r="AD3" s="24">
        <v>152.5</v>
      </c>
      <c r="AE3" s="11">
        <v>152</v>
      </c>
      <c r="AF3" s="11">
        <v>155</v>
      </c>
      <c r="AG3" s="46">
        <v>165</v>
      </c>
      <c r="AH3" s="11">
        <v>165.5</v>
      </c>
      <c r="AI3" s="46">
        <v>200</v>
      </c>
      <c r="AJ3" s="11">
        <v>190</v>
      </c>
      <c r="AK3" s="37">
        <v>180</v>
      </c>
      <c r="AL3" s="67">
        <v>176.666666666667</v>
      </c>
      <c r="AM3" s="67">
        <v>165</v>
      </c>
      <c r="AN3" s="69">
        <v>200</v>
      </c>
      <c r="AO3" s="74">
        <v>195</v>
      </c>
      <c r="AP3" s="67">
        <v>193.62245584340801</v>
      </c>
      <c r="AQ3" s="71">
        <v>195</v>
      </c>
      <c r="AR3" s="71">
        <v>196</v>
      </c>
      <c r="AS3" s="76">
        <v>198</v>
      </c>
      <c r="AT3" s="76">
        <v>196</v>
      </c>
      <c r="AU3" s="76">
        <v>195</v>
      </c>
      <c r="AV3" s="76">
        <v>197</v>
      </c>
      <c r="AW3" s="76">
        <v>200</v>
      </c>
      <c r="AX3" s="81">
        <f>(AW3-AK3)/AK3*100</f>
        <v>11.111111111111111</v>
      </c>
      <c r="AY3" s="81">
        <f>(AW3-AV3)/AV3*100</f>
        <v>1.5228426395939088</v>
      </c>
    </row>
    <row r="4" spans="1:51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7">
        <v>1216.6666666666699</v>
      </c>
      <c r="AB4" s="7">
        <v>1100</v>
      </c>
      <c r="AC4" s="24">
        <v>1150</v>
      </c>
      <c r="AD4" s="24">
        <v>1125</v>
      </c>
      <c r="AE4" s="11">
        <v>1150</v>
      </c>
      <c r="AF4" s="11">
        <v>1200</v>
      </c>
      <c r="AG4" s="46">
        <v>1320</v>
      </c>
      <c r="AH4" s="11">
        <v>1300</v>
      </c>
      <c r="AI4" s="46">
        <v>1233.3333333333301</v>
      </c>
      <c r="AJ4" s="11">
        <v>1300</v>
      </c>
      <c r="AK4" s="46">
        <v>1055.5555555555557</v>
      </c>
      <c r="AL4" s="67">
        <v>1003.63636363636</v>
      </c>
      <c r="AM4" s="67">
        <v>920</v>
      </c>
      <c r="AN4" s="69">
        <v>1000.33333333333</v>
      </c>
      <c r="AO4" s="74">
        <v>1000.5</v>
      </c>
      <c r="AP4" s="67">
        <v>980</v>
      </c>
      <c r="AQ4" s="71">
        <v>990</v>
      </c>
      <c r="AR4" s="71">
        <v>997</v>
      </c>
      <c r="AS4" s="76">
        <v>998</v>
      </c>
      <c r="AT4" s="76">
        <v>997</v>
      </c>
      <c r="AU4" s="76">
        <v>1000</v>
      </c>
      <c r="AV4" s="76">
        <v>998</v>
      </c>
      <c r="AW4" s="76">
        <v>1000</v>
      </c>
      <c r="AX4" s="81">
        <f t="shared" ref="AX4:AX7" si="0">(AW4-AK4)/AK4*100</f>
        <v>-5.2631578947368505</v>
      </c>
      <c r="AY4" s="81">
        <f t="shared" ref="AY4:AY7" si="1">(AW4-AV4)/AV4*100</f>
        <v>0.20040080160320639</v>
      </c>
    </row>
    <row r="5" spans="1:51" ht="15" customHeight="1" x14ac:dyDescent="0.25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>
        <v>34093.278298942001</v>
      </c>
      <c r="AB5" s="7">
        <v>30000</v>
      </c>
      <c r="AC5">
        <v>32000</v>
      </c>
      <c r="AD5" s="24">
        <v>31000</v>
      </c>
      <c r="AE5" s="11">
        <v>31500</v>
      </c>
      <c r="AF5" s="11">
        <v>31500</v>
      </c>
      <c r="AG5" s="11">
        <v>32500</v>
      </c>
      <c r="AH5" s="11">
        <v>32600</v>
      </c>
      <c r="AI5" s="11">
        <v>32500</v>
      </c>
      <c r="AJ5" s="11">
        <v>32550</v>
      </c>
      <c r="AK5" s="46">
        <v>32200</v>
      </c>
      <c r="AL5" s="11">
        <v>31950.285</v>
      </c>
      <c r="AM5" s="67">
        <v>32033.364999999998</v>
      </c>
      <c r="AN5" s="70">
        <v>32000</v>
      </c>
      <c r="AO5" s="73">
        <v>32040</v>
      </c>
      <c r="AP5" s="67">
        <v>32005.892787580833</v>
      </c>
      <c r="AQ5" s="73">
        <v>32100</v>
      </c>
      <c r="AR5" s="73">
        <v>32145</v>
      </c>
      <c r="AS5" s="77">
        <v>32100</v>
      </c>
      <c r="AT5" s="77">
        <v>32150</v>
      </c>
      <c r="AU5" s="77">
        <v>32190</v>
      </c>
      <c r="AV5" s="77">
        <v>32200</v>
      </c>
      <c r="AW5" s="77">
        <v>32300</v>
      </c>
      <c r="AX5" s="81">
        <f t="shared" si="0"/>
        <v>0.3105590062111801</v>
      </c>
      <c r="AY5" s="81">
        <f t="shared" si="1"/>
        <v>0.3105590062111801</v>
      </c>
    </row>
    <row r="6" spans="1:51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7">
        <v>196.25</v>
      </c>
      <c r="AB6" s="7">
        <v>157.14285714285714</v>
      </c>
      <c r="AC6" s="24">
        <v>150</v>
      </c>
      <c r="AD6" s="24">
        <v>153.57142857142856</v>
      </c>
      <c r="AE6" s="11">
        <v>150</v>
      </c>
      <c r="AF6" s="11">
        <v>150</v>
      </c>
      <c r="AG6" s="46">
        <v>155</v>
      </c>
      <c r="AH6" s="11">
        <v>155</v>
      </c>
      <c r="AI6" s="46">
        <v>200</v>
      </c>
      <c r="AJ6" s="11">
        <v>200</v>
      </c>
      <c r="AK6" s="46">
        <v>180</v>
      </c>
      <c r="AL6" s="11">
        <v>175.25</v>
      </c>
      <c r="AM6" s="67">
        <v>167.142857142857</v>
      </c>
      <c r="AN6" s="69">
        <v>160</v>
      </c>
      <c r="AO6" s="73">
        <v>160</v>
      </c>
      <c r="AP6" s="67">
        <v>171.42857142857142</v>
      </c>
      <c r="AQ6" s="73">
        <v>170</v>
      </c>
      <c r="AR6" s="73">
        <v>175</v>
      </c>
      <c r="AS6" s="77">
        <v>173</v>
      </c>
      <c r="AT6" s="77">
        <v>176</v>
      </c>
      <c r="AU6" s="77">
        <v>179</v>
      </c>
      <c r="AV6" s="77">
        <v>180</v>
      </c>
      <c r="AW6" s="77">
        <v>185</v>
      </c>
      <c r="AX6" s="81">
        <f t="shared" si="0"/>
        <v>2.7777777777777777</v>
      </c>
      <c r="AY6" s="81">
        <f t="shared" si="1"/>
        <v>2.7777777777777777</v>
      </c>
    </row>
    <row r="7" spans="1:51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7">
        <v>1840</v>
      </c>
      <c r="AB7" s="7">
        <v>1916.6666666666667</v>
      </c>
      <c r="AC7" s="12">
        <v>1950</v>
      </c>
      <c r="AD7" s="24">
        <v>1933.3333333333335</v>
      </c>
      <c r="AE7" s="11">
        <v>1950</v>
      </c>
      <c r="AF7" s="11">
        <v>2000</v>
      </c>
      <c r="AG7" s="46">
        <v>2133.3333333333298</v>
      </c>
      <c r="AH7" s="11">
        <v>2150</v>
      </c>
      <c r="AI7" s="46">
        <v>2125</v>
      </c>
      <c r="AJ7" s="11">
        <v>2150</v>
      </c>
      <c r="AK7" s="46">
        <v>2255</v>
      </c>
      <c r="AL7" s="67">
        <v>1950.3150000000001</v>
      </c>
      <c r="AM7" s="67">
        <v>1925.5</v>
      </c>
      <c r="AN7" s="69">
        <v>1900</v>
      </c>
      <c r="AO7" s="73">
        <v>1900</v>
      </c>
      <c r="AP7" s="67">
        <v>1816.6666666666699</v>
      </c>
      <c r="AQ7" s="73">
        <v>1800</v>
      </c>
      <c r="AR7" s="73">
        <v>1800</v>
      </c>
      <c r="AS7" s="77">
        <v>1830</v>
      </c>
      <c r="AT7" s="77">
        <v>1820</v>
      </c>
      <c r="AU7" s="77">
        <v>1850</v>
      </c>
      <c r="AV7" s="77">
        <v>1840</v>
      </c>
      <c r="AW7" s="77">
        <v>1847</v>
      </c>
      <c r="AX7" s="81">
        <f t="shared" si="0"/>
        <v>-18.093126385809313</v>
      </c>
      <c r="AY7" s="81">
        <f t="shared" si="1"/>
        <v>0.38043478260869568</v>
      </c>
    </row>
  </sheetData>
  <mergeCells count="2">
    <mergeCell ref="AX1:AX2"/>
    <mergeCell ref="AY1:AY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Y16"/>
  <sheetViews>
    <sheetView zoomScale="140" zoomScaleNormal="140" workbookViewId="0">
      <pane xSplit="1" topLeftCell="AR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9.28515625" bestFit="1" customWidth="1"/>
    <col min="43" max="49" width="9.28515625" bestFit="1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7">
        <v>187.5</v>
      </c>
      <c r="AB3" s="7">
        <v>200</v>
      </c>
      <c r="AC3" s="24">
        <v>205.33</v>
      </c>
      <c r="AD3" s="24">
        <v>200.66499999999999</v>
      </c>
      <c r="AE3" s="59">
        <v>200.9</v>
      </c>
      <c r="AF3" s="24">
        <v>210</v>
      </c>
      <c r="AG3" s="46">
        <v>220</v>
      </c>
      <c r="AH3" s="46">
        <v>225</v>
      </c>
      <c r="AI3" s="46">
        <v>210</v>
      </c>
      <c r="AJ3" s="37">
        <v>220</v>
      </c>
      <c r="AK3" s="46">
        <v>155</v>
      </c>
      <c r="AL3" s="67">
        <v>154.28571428571399</v>
      </c>
      <c r="AM3" s="67">
        <v>175</v>
      </c>
      <c r="AN3" s="69">
        <v>154</v>
      </c>
      <c r="AO3" s="74">
        <v>155</v>
      </c>
      <c r="AP3" s="67">
        <v>167.5</v>
      </c>
      <c r="AQ3" s="71">
        <v>165</v>
      </c>
      <c r="AR3" s="71">
        <v>168</v>
      </c>
      <c r="AS3" s="76">
        <v>166</v>
      </c>
      <c r="AT3" s="76">
        <v>169</v>
      </c>
      <c r="AU3" s="76">
        <v>170</v>
      </c>
      <c r="AV3" s="76">
        <v>172</v>
      </c>
      <c r="AW3" s="76">
        <v>175</v>
      </c>
      <c r="AX3" s="81">
        <f>(AW3-AK3)/AK3*100</f>
        <v>12.903225806451612</v>
      </c>
      <c r="AY3" s="81">
        <f>(AW3-AV3)/AV3*100</f>
        <v>1.7441860465116279</v>
      </c>
    </row>
    <row r="4" spans="1:51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7">
        <v>2569.23076923077</v>
      </c>
      <c r="AB4" s="7">
        <v>1943.75</v>
      </c>
      <c r="AC4" s="7">
        <v>2100</v>
      </c>
      <c r="AD4" s="24">
        <v>2000.875</v>
      </c>
      <c r="AE4" s="59">
        <v>2000</v>
      </c>
      <c r="AF4" s="24">
        <v>2000</v>
      </c>
      <c r="AG4" s="46">
        <v>2100</v>
      </c>
      <c r="AH4" s="46">
        <v>2050</v>
      </c>
      <c r="AI4" s="46">
        <v>2400</v>
      </c>
      <c r="AJ4" s="37">
        <v>2350</v>
      </c>
      <c r="AK4" s="46">
        <v>2228.5714285714198</v>
      </c>
      <c r="AL4" s="67">
        <v>1937.5</v>
      </c>
      <c r="AM4" s="67">
        <v>1957.1428571428571</v>
      </c>
      <c r="AN4" s="69">
        <v>1922.5</v>
      </c>
      <c r="AO4" s="74">
        <v>1930</v>
      </c>
      <c r="AP4" s="67">
        <v>2050</v>
      </c>
      <c r="AQ4" s="71">
        <v>2050</v>
      </c>
      <c r="AR4" s="71">
        <v>2100</v>
      </c>
      <c r="AS4" s="76">
        <v>2070</v>
      </c>
      <c r="AT4" s="76">
        <v>2050</v>
      </c>
      <c r="AU4" s="76">
        <v>2065</v>
      </c>
      <c r="AV4" s="76">
        <v>2060</v>
      </c>
      <c r="AW4" s="76">
        <v>2100</v>
      </c>
      <c r="AX4" s="81">
        <f t="shared" ref="AX4:AX7" si="0">(AW4-AK4)/AK4*100</f>
        <v>-5.7692307692303979</v>
      </c>
      <c r="AY4" s="81">
        <f t="shared" ref="AY4:AY7" si="1">(AW4-AV4)/AV4*100</f>
        <v>1.9417475728155338</v>
      </c>
    </row>
    <row r="5" spans="1:51" ht="15" customHeight="1" x14ac:dyDescent="0.25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7">
        <v>36500</v>
      </c>
      <c r="AC5" s="24">
        <v>36000</v>
      </c>
      <c r="AD5" s="24">
        <v>36250</v>
      </c>
      <c r="AE5" s="59">
        <v>36300</v>
      </c>
      <c r="AF5" s="24">
        <v>36500</v>
      </c>
      <c r="AG5" s="24">
        <v>36500</v>
      </c>
      <c r="AH5" s="46">
        <v>36550</v>
      </c>
      <c r="AI5" s="37">
        <v>35000</v>
      </c>
      <c r="AJ5" s="37">
        <v>35000</v>
      </c>
      <c r="AK5" s="37">
        <v>35000</v>
      </c>
      <c r="AL5" s="64">
        <v>33200.25</v>
      </c>
      <c r="AM5" s="67">
        <v>33330.788461538497</v>
      </c>
      <c r="AN5" s="71">
        <v>33000</v>
      </c>
      <c r="AO5" s="71">
        <v>33000</v>
      </c>
      <c r="AP5" s="71">
        <v>33000</v>
      </c>
      <c r="AQ5" s="71">
        <v>33200</v>
      </c>
      <c r="AR5" s="71">
        <v>32300</v>
      </c>
      <c r="AS5" s="76">
        <v>32200</v>
      </c>
      <c r="AT5" s="76">
        <v>32240</v>
      </c>
      <c r="AU5" s="76">
        <v>32250</v>
      </c>
      <c r="AV5" s="76">
        <v>32260</v>
      </c>
      <c r="AW5" s="76">
        <v>32300</v>
      </c>
      <c r="AX5" s="81">
        <f t="shared" si="0"/>
        <v>-7.7142857142857135</v>
      </c>
      <c r="AY5" s="81">
        <f t="shared" si="1"/>
        <v>0.12399256044637322</v>
      </c>
    </row>
    <row r="6" spans="1:51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7">
        <v>101.42857142857143</v>
      </c>
      <c r="AB6" s="7">
        <v>76.111111111111114</v>
      </c>
      <c r="AC6" s="12">
        <v>77.5</v>
      </c>
      <c r="AD6" s="24">
        <v>80.8055555555556</v>
      </c>
      <c r="AE6" s="59">
        <v>85</v>
      </c>
      <c r="AF6" s="12">
        <v>80</v>
      </c>
      <c r="AG6" s="46">
        <v>93.07692307692308</v>
      </c>
      <c r="AH6" s="46">
        <v>95</v>
      </c>
      <c r="AI6" s="46">
        <v>70</v>
      </c>
      <c r="AJ6" s="44">
        <v>80</v>
      </c>
      <c r="AK6" s="46">
        <v>99.166666666666671</v>
      </c>
      <c r="AL6" s="67">
        <v>96.875</v>
      </c>
      <c r="AM6" s="67">
        <v>111.66666666666667</v>
      </c>
      <c r="AN6" s="69">
        <v>102.5</v>
      </c>
      <c r="AO6" s="73">
        <v>105</v>
      </c>
      <c r="AP6" s="67">
        <v>98</v>
      </c>
      <c r="AQ6" s="73">
        <v>95</v>
      </c>
      <c r="AR6" s="73">
        <v>96</v>
      </c>
      <c r="AS6" s="77">
        <v>98</v>
      </c>
      <c r="AT6" s="77">
        <v>99</v>
      </c>
      <c r="AU6" s="77">
        <v>99</v>
      </c>
      <c r="AV6" s="77">
        <v>100</v>
      </c>
      <c r="AW6" s="77">
        <v>100</v>
      </c>
      <c r="AX6" s="81">
        <f t="shared" si="0"/>
        <v>0.84033613445377664</v>
      </c>
      <c r="AY6" s="81">
        <f t="shared" si="1"/>
        <v>0</v>
      </c>
    </row>
    <row r="7" spans="1:51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7">
        <v>385</v>
      </c>
      <c r="AB7" s="12">
        <v>355</v>
      </c>
      <c r="AC7" s="12">
        <v>370</v>
      </c>
      <c r="AD7" s="24">
        <v>362.5</v>
      </c>
      <c r="AE7" s="59">
        <v>360</v>
      </c>
      <c r="AF7" s="12">
        <v>360</v>
      </c>
      <c r="AG7" s="46">
        <v>375</v>
      </c>
      <c r="AH7" s="46">
        <v>370</v>
      </c>
      <c r="AI7" s="46">
        <v>350</v>
      </c>
      <c r="AJ7" s="44">
        <v>350</v>
      </c>
      <c r="AK7" s="46">
        <v>475</v>
      </c>
      <c r="AL7" s="67">
        <v>425</v>
      </c>
      <c r="AM7" s="67">
        <v>466.66666666666703</v>
      </c>
      <c r="AN7" s="69">
        <v>483.33333333333297</v>
      </c>
      <c r="AO7" s="73">
        <v>485</v>
      </c>
      <c r="AP7" s="67">
        <v>475</v>
      </c>
      <c r="AQ7" s="73">
        <v>476</v>
      </c>
      <c r="AR7" s="73">
        <v>475</v>
      </c>
      <c r="AS7" s="77">
        <v>477</v>
      </c>
      <c r="AT7" s="77">
        <v>473</v>
      </c>
      <c r="AU7" s="77">
        <v>475</v>
      </c>
      <c r="AV7" s="77">
        <v>477</v>
      </c>
      <c r="AW7" s="77">
        <v>480</v>
      </c>
      <c r="AX7" s="81">
        <f t="shared" si="0"/>
        <v>1.0526315789473684</v>
      </c>
      <c r="AY7" s="81">
        <f t="shared" si="1"/>
        <v>0.62893081761006298</v>
      </c>
    </row>
    <row r="9" spans="1:51" x14ac:dyDescent="0.25">
      <c r="AE9" s="7"/>
    </row>
    <row r="10" spans="1:51" x14ac:dyDescent="0.25">
      <c r="AE10" s="7"/>
    </row>
    <row r="11" spans="1:51" x14ac:dyDescent="0.25">
      <c r="AE11" s="55"/>
    </row>
    <row r="12" spans="1:51" x14ac:dyDescent="0.25">
      <c r="AE12" s="7"/>
    </row>
    <row r="13" spans="1:51" x14ac:dyDescent="0.25">
      <c r="R13" s="28"/>
      <c r="AE13" s="7"/>
    </row>
    <row r="14" spans="1:51" x14ac:dyDescent="0.25">
      <c r="R14" s="28"/>
    </row>
    <row r="15" spans="1:51" x14ac:dyDescent="0.25">
      <c r="R15" s="28"/>
    </row>
    <row r="16" spans="1:51" x14ac:dyDescent="0.25">
      <c r="R16" s="28"/>
    </row>
  </sheetData>
  <mergeCells count="2">
    <mergeCell ref="AX1:AX2"/>
    <mergeCell ref="AY1:AY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Y12"/>
  <sheetViews>
    <sheetView zoomScale="130" zoomScaleNormal="130" workbookViewId="0">
      <pane xSplit="1" topLeftCell="AS1" activePane="topRight" state="frozen"/>
      <selection activeCell="AY12" sqref="AY12"/>
      <selection pane="topRight" activeCell="AY12" sqref="AY12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49" width="9.28515625" bestFit="1" customWidth="1"/>
    <col min="50" max="50" width="19.42578125" customWidth="1"/>
    <col min="51" max="51" width="19.7109375" customWidth="1"/>
  </cols>
  <sheetData>
    <row r="1" spans="1:51" x14ac:dyDescent="0.25">
      <c r="AX1" s="83" t="s">
        <v>6</v>
      </c>
      <c r="AY1" s="82" t="s">
        <v>7</v>
      </c>
    </row>
    <row r="2" spans="1:5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84"/>
      <c r="AY2" s="85"/>
    </row>
    <row r="3" spans="1:51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7">
        <v>125.222222222222</v>
      </c>
      <c r="AB3" s="43">
        <v>110</v>
      </c>
      <c r="AC3" s="24">
        <v>120</v>
      </c>
      <c r="AD3" s="7">
        <v>115.555555555555</v>
      </c>
      <c r="AE3" s="7">
        <v>120</v>
      </c>
      <c r="AF3" s="7">
        <v>118</v>
      </c>
      <c r="AG3" s="46">
        <v>140</v>
      </c>
      <c r="AH3" s="12">
        <v>130</v>
      </c>
      <c r="AI3" s="46">
        <v>149</v>
      </c>
      <c r="AJ3" s="37">
        <v>145</v>
      </c>
      <c r="AK3" s="46">
        <v>148.333333333333</v>
      </c>
      <c r="AL3" s="67">
        <v>138.333333333333</v>
      </c>
      <c r="AM3" s="67">
        <v>145</v>
      </c>
      <c r="AN3" s="69">
        <v>155</v>
      </c>
      <c r="AO3" s="74">
        <v>150</v>
      </c>
      <c r="AP3" s="67">
        <v>155</v>
      </c>
      <c r="AQ3" s="71">
        <v>154</v>
      </c>
      <c r="AR3" s="71">
        <v>157</v>
      </c>
      <c r="AS3" s="76">
        <v>159</v>
      </c>
      <c r="AT3" s="76">
        <v>160</v>
      </c>
      <c r="AU3" s="76">
        <v>160</v>
      </c>
      <c r="AV3" s="76">
        <v>164</v>
      </c>
      <c r="AW3" s="76">
        <v>167</v>
      </c>
      <c r="AX3" s="81">
        <f>(AW3-AK3)/AK3*100</f>
        <v>12.584269662921599</v>
      </c>
      <c r="AY3" s="81">
        <f>(AW3-AV3)/AV3*100</f>
        <v>1.8292682926829267</v>
      </c>
    </row>
    <row r="4" spans="1:51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7">
        <v>2700</v>
      </c>
      <c r="AB4" s="7">
        <v>2500</v>
      </c>
      <c r="AC4" s="7">
        <v>2600</v>
      </c>
      <c r="AD4" s="7">
        <v>2744.4444444444398</v>
      </c>
      <c r="AE4" s="7">
        <v>2750</v>
      </c>
      <c r="AF4" s="7">
        <v>2700</v>
      </c>
      <c r="AG4" s="46">
        <v>2760</v>
      </c>
      <c r="AH4" s="12">
        <v>2790</v>
      </c>
      <c r="AI4" s="46">
        <v>2800</v>
      </c>
      <c r="AJ4" s="37">
        <v>2850</v>
      </c>
      <c r="AK4" s="46">
        <v>2500</v>
      </c>
      <c r="AL4" s="67">
        <v>2150</v>
      </c>
      <c r="AM4" s="67">
        <v>2300</v>
      </c>
      <c r="AN4" s="69">
        <v>2536.3000000000002</v>
      </c>
      <c r="AO4" s="74">
        <v>2550</v>
      </c>
      <c r="AP4" s="67">
        <v>2445.45454545455</v>
      </c>
      <c r="AQ4" s="71">
        <v>2500</v>
      </c>
      <c r="AR4" s="71">
        <v>2480</v>
      </c>
      <c r="AS4" s="76">
        <v>2460</v>
      </c>
      <c r="AT4" s="76">
        <v>2455</v>
      </c>
      <c r="AU4" s="76">
        <v>2460</v>
      </c>
      <c r="AV4" s="76">
        <v>2465</v>
      </c>
      <c r="AW4" s="76">
        <v>2500</v>
      </c>
      <c r="AX4" s="81">
        <f t="shared" ref="AX4:AX7" si="0">(AW4-AK4)/AK4*100</f>
        <v>0</v>
      </c>
      <c r="AY4" s="81">
        <f t="shared" ref="AY4:AY7" si="1">(AW4-AV4)/AV4*100</f>
        <v>1.4198782961460445</v>
      </c>
    </row>
    <row r="5" spans="1:51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7">
        <v>32000</v>
      </c>
      <c r="AB5" s="7">
        <v>30600</v>
      </c>
      <c r="AC5" s="7">
        <v>31000</v>
      </c>
      <c r="AD5" s="7">
        <v>31000</v>
      </c>
      <c r="AE5" s="7">
        <v>31500</v>
      </c>
      <c r="AF5" s="7">
        <v>32000</v>
      </c>
      <c r="AG5" s="46">
        <v>32000</v>
      </c>
      <c r="AH5" s="12">
        <v>32000</v>
      </c>
      <c r="AI5" s="46">
        <v>33000</v>
      </c>
      <c r="AJ5" s="37">
        <v>33000</v>
      </c>
      <c r="AK5" s="46">
        <v>30000</v>
      </c>
      <c r="AL5" s="67">
        <v>29600.48</v>
      </c>
      <c r="AM5" s="67">
        <v>30000</v>
      </c>
      <c r="AN5" s="69">
        <v>30000</v>
      </c>
      <c r="AO5" s="74">
        <v>30500</v>
      </c>
      <c r="AP5" s="67">
        <v>31500</v>
      </c>
      <c r="AQ5" s="71">
        <v>31000</v>
      </c>
      <c r="AR5" s="71">
        <v>31200</v>
      </c>
      <c r="AS5" s="76">
        <v>31150</v>
      </c>
      <c r="AT5" s="76">
        <v>31200</v>
      </c>
      <c r="AU5" s="76">
        <v>31220</v>
      </c>
      <c r="AV5" s="76">
        <v>31225</v>
      </c>
      <c r="AW5" s="76">
        <v>31300</v>
      </c>
      <c r="AX5" s="81">
        <f t="shared" si="0"/>
        <v>4.3333333333333339</v>
      </c>
      <c r="AY5" s="81">
        <f t="shared" si="1"/>
        <v>0.24019215372297836</v>
      </c>
    </row>
    <row r="6" spans="1:51" ht="15" customHeight="1" x14ac:dyDescent="0.25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7">
        <v>75</v>
      </c>
      <c r="AB6" s="43">
        <v>70</v>
      </c>
      <c r="AC6" s="7">
        <v>80</v>
      </c>
      <c r="AD6" s="7">
        <v>75</v>
      </c>
      <c r="AE6" s="7">
        <v>75</v>
      </c>
      <c r="AF6" s="7">
        <v>70</v>
      </c>
      <c r="AG6" s="46">
        <v>80</v>
      </c>
      <c r="AH6" s="12">
        <v>85</v>
      </c>
      <c r="AI6" s="46">
        <v>50</v>
      </c>
      <c r="AJ6" s="44">
        <v>60</v>
      </c>
      <c r="AK6" s="46">
        <v>80</v>
      </c>
      <c r="AL6" s="67">
        <v>74.031999999999996</v>
      </c>
      <c r="AM6" s="67">
        <v>80</v>
      </c>
      <c r="AN6" s="69">
        <v>83.333333333333329</v>
      </c>
      <c r="AO6" s="72">
        <v>85</v>
      </c>
      <c r="AP6" s="67">
        <v>105</v>
      </c>
      <c r="AQ6" s="73">
        <v>106</v>
      </c>
      <c r="AR6" s="73">
        <v>103</v>
      </c>
      <c r="AS6" s="77">
        <v>100</v>
      </c>
      <c r="AT6" s="77">
        <v>102</v>
      </c>
      <c r="AU6" s="77">
        <v>103</v>
      </c>
      <c r="AV6" s="77">
        <v>102</v>
      </c>
      <c r="AW6" s="77">
        <v>105</v>
      </c>
      <c r="AX6" s="81">
        <f t="shared" si="0"/>
        <v>31.25</v>
      </c>
      <c r="AY6" s="81">
        <f t="shared" si="1"/>
        <v>2.9411764705882351</v>
      </c>
    </row>
    <row r="7" spans="1:51" ht="15" customHeight="1" x14ac:dyDescent="0.25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7">
        <v>145</v>
      </c>
      <c r="AF7" s="12">
        <v>150</v>
      </c>
      <c r="AG7" s="12">
        <v>150</v>
      </c>
      <c r="AH7" s="12">
        <v>140</v>
      </c>
      <c r="AI7" s="44">
        <v>100</v>
      </c>
      <c r="AJ7" s="44">
        <v>110</v>
      </c>
      <c r="AK7" s="46">
        <v>115</v>
      </c>
      <c r="AL7" s="67">
        <v>112.59</v>
      </c>
      <c r="AM7" s="67">
        <v>120</v>
      </c>
      <c r="AN7" s="67">
        <v>120</v>
      </c>
      <c r="AO7" s="72">
        <v>125</v>
      </c>
      <c r="AP7" s="72">
        <v>125</v>
      </c>
      <c r="AQ7" s="73">
        <v>120</v>
      </c>
      <c r="AR7" s="73">
        <v>130</v>
      </c>
      <c r="AS7" s="77">
        <v>135</v>
      </c>
      <c r="AT7" s="77">
        <v>135</v>
      </c>
      <c r="AU7" s="77">
        <v>132</v>
      </c>
      <c r="AV7" s="77">
        <v>132</v>
      </c>
      <c r="AW7" s="77">
        <v>135</v>
      </c>
      <c r="AX7" s="81">
        <f t="shared" si="0"/>
        <v>17.391304347826086</v>
      </c>
      <c r="AY7" s="81">
        <f t="shared" si="1"/>
        <v>2.2727272727272729</v>
      </c>
    </row>
    <row r="9" spans="1:51" x14ac:dyDescent="0.25">
      <c r="T9" s="28"/>
    </row>
    <row r="10" spans="1:51" x14ac:dyDescent="0.25">
      <c r="T10" s="28"/>
    </row>
    <row r="11" spans="1:51" x14ac:dyDescent="0.25">
      <c r="T11" s="28"/>
    </row>
    <row r="12" spans="1:51" x14ac:dyDescent="0.25">
      <c r="T12" s="28"/>
    </row>
  </sheetData>
  <mergeCells count="2">
    <mergeCell ref="AX1:AX2"/>
    <mergeCell ref="AY1:AY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2020-01-17T10:39:54Z</dcterms:modified>
</cp:coreProperties>
</file>