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A0A45B9C-256C-4FA6-AF0E-11CFA7A2268A}" xr6:coauthVersionLast="40" xr6:coauthVersionMax="40" xr10:uidLastSave="{00000000-0000-0000-0000-000000000000}"/>
  <bookViews>
    <workbookView xWindow="0" yWindow="0" windowWidth="20490" windowHeight="7545" tabRatio="934" firstSheet="23" activeTab="36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</workbook>
</file>

<file path=xl/calcChain.xml><?xml version="1.0" encoding="utf-8"?>
<calcChain xmlns="http://schemas.openxmlformats.org/spreadsheetml/2006/main">
  <c r="AL7" i="3" l="1"/>
  <c r="AL7" i="2"/>
  <c r="AL7" i="4"/>
  <c r="AL7" i="5"/>
  <c r="AL7" i="6"/>
  <c r="AL7" i="7"/>
  <c r="AL7" i="33"/>
  <c r="AL7" i="8"/>
  <c r="AL7" i="9"/>
  <c r="AL7" i="10"/>
  <c r="AL7" i="11"/>
  <c r="AL7" i="35"/>
  <c r="AL7" i="12"/>
  <c r="AL7" i="34"/>
  <c r="AL7" i="13"/>
  <c r="AL7" i="36"/>
  <c r="AL7" i="14"/>
  <c r="AL7" i="15"/>
  <c r="AL7" i="16"/>
  <c r="AL7" i="18"/>
  <c r="AL7" i="19"/>
  <c r="AL7" i="20"/>
  <c r="AL7" i="21"/>
  <c r="AL7" i="17"/>
  <c r="AL7" i="22"/>
  <c r="AL7" i="37"/>
  <c r="AL7" i="23"/>
  <c r="AL7" i="24"/>
  <c r="AL7" i="25"/>
  <c r="AL7" i="26"/>
  <c r="AL7" i="27"/>
  <c r="AL7" i="28"/>
  <c r="AL7" i="30"/>
  <c r="AL7" i="31"/>
  <c r="AL7" i="32"/>
  <c r="AL7" i="38"/>
  <c r="AL7" i="39"/>
  <c r="AL7" i="29"/>
  <c r="AK7" i="3"/>
  <c r="AK7" i="2"/>
  <c r="AK7" i="4"/>
  <c r="AK7" i="5"/>
  <c r="AK7" i="6"/>
  <c r="AK7" i="7"/>
  <c r="AK7" i="33"/>
  <c r="AK7" i="8"/>
  <c r="AK7" i="9"/>
  <c r="AK7" i="10"/>
  <c r="AK7" i="11"/>
  <c r="AK7" i="35"/>
  <c r="AK7" i="12"/>
  <c r="AK7" i="34"/>
  <c r="AK7" i="13"/>
  <c r="AK7" i="36"/>
  <c r="AK7" i="14"/>
  <c r="AK7" i="15"/>
  <c r="AK7" i="16"/>
  <c r="AK7" i="18"/>
  <c r="AK7" i="19"/>
  <c r="AK7" i="20"/>
  <c r="AK7" i="21"/>
  <c r="AK7" i="17"/>
  <c r="AK7" i="22"/>
  <c r="AK7" i="37"/>
  <c r="AK7" i="23"/>
  <c r="AK7" i="24"/>
  <c r="AK7" i="25"/>
  <c r="AK7" i="26"/>
  <c r="AK7" i="27"/>
  <c r="AK7" i="28"/>
  <c r="AK7" i="30"/>
  <c r="AK7" i="31"/>
  <c r="AK7" i="32"/>
  <c r="AK7" i="38"/>
  <c r="AK7" i="39"/>
  <c r="AK7" i="29"/>
  <c r="AL6" i="3"/>
  <c r="AK6" i="3"/>
  <c r="AL5" i="3"/>
  <c r="AK5" i="3"/>
  <c r="AL4" i="3"/>
  <c r="AK4" i="3"/>
  <c r="AL3" i="3"/>
  <c r="AK3" i="3"/>
  <c r="AL6" i="2"/>
  <c r="AK6" i="2"/>
  <c r="AL5" i="2"/>
  <c r="AK5" i="2"/>
  <c r="AL4" i="2"/>
  <c r="AK4" i="2"/>
  <c r="AL3" i="2"/>
  <c r="AK3" i="2"/>
  <c r="AL6" i="4"/>
  <c r="AK6" i="4"/>
  <c r="AL5" i="4"/>
  <c r="AK5" i="4"/>
  <c r="AL4" i="4"/>
  <c r="AK4" i="4"/>
  <c r="AL3" i="4"/>
  <c r="AK3" i="4"/>
  <c r="AL6" i="5"/>
  <c r="AK6" i="5"/>
  <c r="AL5" i="5"/>
  <c r="AK5" i="5"/>
  <c r="AL4" i="5"/>
  <c r="AK4" i="5"/>
  <c r="AL3" i="5"/>
  <c r="AK3" i="5"/>
  <c r="AL6" i="6"/>
  <c r="AK6" i="6"/>
  <c r="AL5" i="6"/>
  <c r="AK5" i="6"/>
  <c r="AL4" i="6"/>
  <c r="AK4" i="6"/>
  <c r="AL3" i="6"/>
  <c r="AK3" i="6"/>
  <c r="AL6" i="7"/>
  <c r="AK6" i="7"/>
  <c r="AL5" i="7"/>
  <c r="AK5" i="7"/>
  <c r="AL4" i="7"/>
  <c r="AK4" i="7"/>
  <c r="AL3" i="7"/>
  <c r="AK3" i="7"/>
  <c r="AL6" i="33"/>
  <c r="AK6" i="33"/>
  <c r="AL5" i="33"/>
  <c r="AK5" i="33"/>
  <c r="AL4" i="33"/>
  <c r="AK4" i="33"/>
  <c r="AL3" i="33"/>
  <c r="AK3" i="33"/>
  <c r="AL6" i="8"/>
  <c r="AK6" i="8"/>
  <c r="AL5" i="8"/>
  <c r="AK5" i="8"/>
  <c r="AL4" i="8"/>
  <c r="AK4" i="8"/>
  <c r="AL3" i="8"/>
  <c r="AK3" i="8"/>
  <c r="AL6" i="9"/>
  <c r="AK6" i="9"/>
  <c r="AL5" i="9"/>
  <c r="AK5" i="9"/>
  <c r="AL4" i="9"/>
  <c r="AK4" i="9"/>
  <c r="AL3" i="9"/>
  <c r="AK3" i="9"/>
  <c r="AL6" i="10"/>
  <c r="AK6" i="10"/>
  <c r="AL5" i="10"/>
  <c r="AK5" i="10"/>
  <c r="AL4" i="10"/>
  <c r="AK4" i="10"/>
  <c r="AL3" i="10"/>
  <c r="AK3" i="10"/>
  <c r="AL6" i="11"/>
  <c r="AK6" i="11"/>
  <c r="AL5" i="11"/>
  <c r="AK5" i="11"/>
  <c r="AL4" i="11"/>
  <c r="AK4" i="11"/>
  <c r="AL3" i="11"/>
  <c r="AK3" i="11"/>
  <c r="AL6" i="35"/>
  <c r="AK6" i="35"/>
  <c r="AL5" i="35"/>
  <c r="AK5" i="35"/>
  <c r="AL4" i="35"/>
  <c r="AK4" i="35"/>
  <c r="AL3" i="35"/>
  <c r="AK3" i="35"/>
  <c r="AL6" i="12"/>
  <c r="AK6" i="12"/>
  <c r="AL5" i="12"/>
  <c r="AK5" i="12"/>
  <c r="AL4" i="12"/>
  <c r="AK4" i="12"/>
  <c r="AL3" i="12"/>
  <c r="AK3" i="12"/>
  <c r="AL6" i="34"/>
  <c r="AK6" i="34"/>
  <c r="AL5" i="34"/>
  <c r="AK5" i="34"/>
  <c r="AL4" i="34"/>
  <c r="AK4" i="34"/>
  <c r="AL3" i="34"/>
  <c r="AK3" i="34"/>
  <c r="AL6" i="13"/>
  <c r="AK6" i="13"/>
  <c r="AL5" i="13"/>
  <c r="AK5" i="13"/>
  <c r="AL4" i="13"/>
  <c r="AK4" i="13"/>
  <c r="AL3" i="13"/>
  <c r="AK3" i="13"/>
  <c r="AL6" i="36"/>
  <c r="AK6" i="36"/>
  <c r="AL5" i="36"/>
  <c r="AK5" i="36"/>
  <c r="AL4" i="36"/>
  <c r="AK4" i="36"/>
  <c r="AL3" i="36"/>
  <c r="AK3" i="36"/>
  <c r="AL6" i="14"/>
  <c r="AK6" i="14"/>
  <c r="AL5" i="14"/>
  <c r="AK5" i="14"/>
  <c r="AL4" i="14"/>
  <c r="AK4" i="14"/>
  <c r="AL3" i="14"/>
  <c r="AK3" i="14"/>
  <c r="AL6" i="15"/>
  <c r="AK6" i="15"/>
  <c r="AL5" i="15"/>
  <c r="AK5" i="15"/>
  <c r="AL4" i="15"/>
  <c r="AK4" i="15"/>
  <c r="AL3" i="15"/>
  <c r="AK3" i="15"/>
  <c r="AL6" i="16"/>
  <c r="AK6" i="16"/>
  <c r="AL5" i="16"/>
  <c r="AK5" i="16"/>
  <c r="AL4" i="16"/>
  <c r="AK4" i="16"/>
  <c r="AL3" i="16"/>
  <c r="AK3" i="16"/>
  <c r="AL6" i="18"/>
  <c r="AK6" i="18"/>
  <c r="AL5" i="18"/>
  <c r="AK5" i="18"/>
  <c r="AL4" i="18"/>
  <c r="AK4" i="18"/>
  <c r="AL3" i="18"/>
  <c r="AK3" i="18"/>
  <c r="AL6" i="19"/>
  <c r="AK6" i="19"/>
  <c r="AL5" i="19"/>
  <c r="AK5" i="19"/>
  <c r="AL4" i="19"/>
  <c r="AK4" i="19"/>
  <c r="AL3" i="19"/>
  <c r="AK3" i="19"/>
  <c r="AL6" i="20"/>
  <c r="AK6" i="20"/>
  <c r="AL5" i="20"/>
  <c r="AK5" i="20"/>
  <c r="AL4" i="20"/>
  <c r="AK4" i="20"/>
  <c r="AL3" i="20"/>
  <c r="AK3" i="20"/>
  <c r="AL6" i="21"/>
  <c r="AK6" i="21"/>
  <c r="AL5" i="21"/>
  <c r="AK5" i="21"/>
  <c r="AL4" i="21"/>
  <c r="AK4" i="21"/>
  <c r="AL3" i="21"/>
  <c r="AK3" i="21"/>
  <c r="AL6" i="17"/>
  <c r="AK6" i="17"/>
  <c r="AL5" i="17"/>
  <c r="AK5" i="17"/>
  <c r="AL4" i="17"/>
  <c r="AK4" i="17"/>
  <c r="AL3" i="17"/>
  <c r="AK3" i="17"/>
  <c r="AL6" i="22"/>
  <c r="AK6" i="22"/>
  <c r="AL5" i="22"/>
  <c r="AK5" i="22"/>
  <c r="AL4" i="22"/>
  <c r="AK4" i="22"/>
  <c r="AL3" i="22"/>
  <c r="AK3" i="22"/>
  <c r="AL6" i="37"/>
  <c r="AK6" i="37"/>
  <c r="AL5" i="37"/>
  <c r="AK5" i="37"/>
  <c r="AL4" i="37"/>
  <c r="AK4" i="37"/>
  <c r="AL3" i="37"/>
  <c r="AK3" i="37"/>
  <c r="AL6" i="23"/>
  <c r="AK6" i="23"/>
  <c r="AL5" i="23"/>
  <c r="AK5" i="23"/>
  <c r="AL4" i="23"/>
  <c r="AK4" i="23"/>
  <c r="AL3" i="23"/>
  <c r="AK3" i="23"/>
  <c r="AL6" i="24"/>
  <c r="AK6" i="24"/>
  <c r="AL5" i="24"/>
  <c r="AK5" i="24"/>
  <c r="AL4" i="24"/>
  <c r="AK4" i="24"/>
  <c r="AL3" i="24"/>
  <c r="AK3" i="24"/>
  <c r="AL6" i="25"/>
  <c r="AK6" i="25"/>
  <c r="AL5" i="25"/>
  <c r="AK5" i="25"/>
  <c r="AL4" i="25"/>
  <c r="AK4" i="25"/>
  <c r="AL3" i="25"/>
  <c r="AK3" i="25"/>
  <c r="AL6" i="26"/>
  <c r="AK6" i="26"/>
  <c r="AL5" i="26"/>
  <c r="AK5" i="26"/>
  <c r="AL4" i="26"/>
  <c r="AK4" i="26"/>
  <c r="AL3" i="26"/>
  <c r="AK3" i="26"/>
  <c r="AL6" i="27"/>
  <c r="AK6" i="27"/>
  <c r="AL5" i="27"/>
  <c r="AK5" i="27"/>
  <c r="AL4" i="27"/>
  <c r="AK4" i="27"/>
  <c r="AL3" i="27"/>
  <c r="AK3" i="27"/>
  <c r="AL6" i="28"/>
  <c r="AK6" i="28"/>
  <c r="AL5" i="28"/>
  <c r="AK5" i="28"/>
  <c r="AL4" i="28"/>
  <c r="AK4" i="28"/>
  <c r="AL3" i="28"/>
  <c r="AK3" i="28"/>
  <c r="AL6" i="30"/>
  <c r="AK6" i="30"/>
  <c r="AL5" i="30"/>
  <c r="AK5" i="30"/>
  <c r="AL4" i="30"/>
  <c r="AK4" i="30"/>
  <c r="AL3" i="30"/>
  <c r="AK3" i="30"/>
  <c r="AL6" i="31"/>
  <c r="AK6" i="31"/>
  <c r="AL5" i="31"/>
  <c r="AK5" i="31"/>
  <c r="AL4" i="31"/>
  <c r="AK4" i="31"/>
  <c r="AL3" i="31"/>
  <c r="AK3" i="31"/>
  <c r="AL6" i="32"/>
  <c r="AK6" i="32"/>
  <c r="AL5" i="32"/>
  <c r="AK5" i="32"/>
  <c r="AL4" i="32"/>
  <c r="AK4" i="32"/>
  <c r="AL3" i="32"/>
  <c r="AK3" i="32"/>
  <c r="AL6" i="38"/>
  <c r="AK6" i="38"/>
  <c r="AL5" i="38"/>
  <c r="AK5" i="38"/>
  <c r="AL4" i="38"/>
  <c r="AK4" i="38"/>
  <c r="AL3" i="38"/>
  <c r="AK3" i="38"/>
  <c r="AL6" i="39"/>
  <c r="AK6" i="39"/>
  <c r="AL5" i="39"/>
  <c r="AK5" i="39"/>
  <c r="AL4" i="39"/>
  <c r="AK4" i="39"/>
  <c r="AL3" i="39"/>
  <c r="AK3" i="39"/>
  <c r="AL6" i="29"/>
  <c r="AK6" i="29"/>
  <c r="AL5" i="29"/>
  <c r="AK5" i="29"/>
  <c r="AL4" i="29"/>
  <c r="AK4" i="29"/>
  <c r="AL3" i="29"/>
  <c r="AK3" i="29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<sst xmlns="http://schemas.openxmlformats.org/spreadsheetml/2006/main" count="411" uniqueCount="47">
  <si>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</si>
  <si>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</si>
  <si>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</si>
  <si>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</si>
  <si>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</si>
  <si>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</si>
  <si>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</si>
  <si>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</si>
  <si>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</si>
  <si>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</si>
  <si>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</si>
  <si>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</si>
  <si>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</si>
  <si>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</si>
  <si>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</si>
  <si>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</si>
  <si>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</si>
  <si>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</si>
  <si>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</si>
  <si>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</si>
  <si>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</si>
  <si>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</si>
  <si>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</si>
  <si>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</si>
  <si>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</si>
  <si>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</si>
  <si>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</si>
  <si>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</si>
  <si>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</si>
  <si>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</si>
  <si>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</si>
  <si>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</si>
  <si>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</si>
  <si>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</si>
  <si>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</si>
  <si>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</si>
  <si>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</si>
  <si>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</si>
  <si>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</si>
  <si>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</si>
  <si>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</si>
  <si>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</si>
  <si>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</si>
  <si>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</si>
  <si>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</si>
  <si>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(Nov 2017-Nov 2018)</t>
  </si>
  <si>
    <t xml:space="preserve"> Oct 2018-Nov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</si>
</sst>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</cellStyleXfs>
  <cellXfs count="114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Fill="1" applyBorder="1"/>
    <xf numFmtId="2" fontId="14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wrapText="1"/>
    </xf>
    <xf numFmtId="2" fontId="14" fillId="0" borderId="0" xfId="2" applyNumberFormat="1" applyFont="1" applyFill="1" applyBorder="1" applyAlignment="1">
      <alignment horizontal="right" wrapText="1"/>
    </xf>
    <xf numFmtId="2" fontId="13" fillId="0" borderId="3" xfId="8" applyNumberFormat="1" applyFont="1" applyFill="1" applyBorder="1" applyAlignment="1">
      <alignment horizontal="right" wrapText="1"/>
    </xf>
    <xf numFmtId="2" fontId="13" fillId="0" borderId="0" xfId="8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2" fillId="0" borderId="5" xfId="3" applyNumberFormat="1" applyFont="1" applyFill="1" applyBorder="1" applyAlignment="1">
      <alignment horizontal="right" wrapText="1"/>
    </xf>
    <xf numFmtId="0" fontId="16" fillId="3" borderId="6" xfId="0" applyFont="1" applyFill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zoomScale="130" zoomScaleNormal="130" workbookViewId="0">
      <pane xSplit="1" topLeftCell="AF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0.285156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7" max="37" width="22.140625" customWidth="1"/>
    <col min="38" max="38" width="27.42578125" customWidth="1"/>
  </cols>
  <sheetData>
    <row r="1" spans="1:38" x14ac:dyDescent="0.25">
      <c r="C1" t="s">
        <v>6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53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105">
        <v>240</v>
      </c>
      <c r="AG3" s="46">
        <v>291.230769230769</v>
      </c>
      <c r="AH3" s="46">
        <v>280</v>
      </c>
      <c r="AI3" s="46">
        <v>113.84615384615384</v>
      </c>
      <c r="AJ3" s="111">
        <v>150</v>
      </c>
      <c r="AK3" s="113">
        <f>(AJ3-X3)/X3*100</f>
        <v>22.72727272727272</v>
      </c>
      <c r="AL3" s="113">
        <f>(AJ3-AI3)/AI3*100</f>
        <v>31.756756756756765</v>
      </c>
    </row>
    <row r="4" spans="1:38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53">
        <v>1576.6666666666599</v>
      </c>
      <c r="AB4" s="12">
        <v>1555.45</v>
      </c>
      <c r="AC4" s="12">
        <v>1600</v>
      </c>
      <c r="AD4" s="105">
        <v>1577.3722222222198</v>
      </c>
      <c r="AE4" s="12">
        <v>1577.3</v>
      </c>
      <c r="AF4" s="105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113">
        <f t="shared" ref="AK4:AK7" si="0">(AJ4-X4)/X4*100</f>
        <v>-16.866214035512495</v>
      </c>
      <c r="AL4" s="113">
        <f t="shared" ref="AL4:AL7" si="1">(AJ4-AI4)/AI4*100</f>
        <v>-33.649289099525753</v>
      </c>
    </row>
    <row r="5" spans="1:38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105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113">
        <f t="shared" si="0"/>
        <v>-2.5936599423631126</v>
      </c>
      <c r="AL5" s="113">
        <f t="shared" si="1"/>
        <v>0.44576523031203563</v>
      </c>
    </row>
    <row r="6" spans="1:38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53">
        <v>150.166666666667</v>
      </c>
      <c r="AB6" s="12">
        <v>145.25</v>
      </c>
      <c r="AC6" s="12">
        <v>140</v>
      </c>
      <c r="AD6" s="105">
        <v>145.138888888889</v>
      </c>
      <c r="AE6" s="12">
        <v>146</v>
      </c>
      <c r="AF6" s="105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113">
        <f t="shared" si="0"/>
        <v>16</v>
      </c>
      <c r="AL6" s="113">
        <f t="shared" si="1"/>
        <v>15.644171779141104</v>
      </c>
    </row>
    <row r="7" spans="1:38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105">
        <v>336.66666666666669</v>
      </c>
      <c r="AE7" s="12">
        <v>340</v>
      </c>
      <c r="AF7" s="107">
        <v>340</v>
      </c>
      <c r="AG7" s="11">
        <v>338.8</v>
      </c>
      <c r="AH7" s="44">
        <v>335</v>
      </c>
      <c r="AI7" s="44">
        <v>350</v>
      </c>
      <c r="AJ7" s="44">
        <v>350</v>
      </c>
      <c r="AK7" s="113">
        <f t="shared" si="0"/>
        <v>6.3170978525234771</v>
      </c>
      <c r="AL7" s="113">
        <f t="shared" si="1"/>
        <v>0</v>
      </c>
    </row>
    <row r="11" spans="1:38" x14ac:dyDescent="0.25">
      <c r="A11" s="27"/>
      <c r="B11" s="28"/>
      <c r="F11" s="27"/>
      <c r="G11" s="28"/>
    </row>
    <row r="12" spans="1:38" x14ac:dyDescent="0.25">
      <c r="A12" s="27"/>
      <c r="B12" s="28"/>
      <c r="F12" s="27"/>
      <c r="G12" s="28"/>
    </row>
    <row r="13" spans="1:38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7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37" max="37" width="22.140625" customWidth="1"/>
    <col min="38" max="38" width="27.42578125" customWidth="1"/>
  </cols>
  <sheetData>
    <row r="1" spans="1:38" x14ac:dyDescent="0.25">
      <c r="C1" t="s">
        <v>40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65">
        <v>275</v>
      </c>
      <c r="AB3" s="100">
        <v>270</v>
      </c>
      <c r="AC3" s="24">
        <v>280</v>
      </c>
      <c r="AD3" s="24">
        <v>282.14285714285722</v>
      </c>
      <c r="AE3" s="100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113">
        <f>(AJ3-X3)/X3*100</f>
        <v>49.333333333333535</v>
      </c>
      <c r="AL3" s="113">
        <f>(AJ3-AI3)/AI3*100</f>
        <v>-4.68085106382979</v>
      </c>
    </row>
    <row r="4" spans="1:38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65">
        <v>1261.1111111111099</v>
      </c>
      <c r="AB4" s="100">
        <v>1245</v>
      </c>
      <c r="AC4" s="24">
        <v>1265</v>
      </c>
      <c r="AD4" s="24">
        <v>1269.6527777777774</v>
      </c>
      <c r="AE4" s="100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113">
        <f t="shared" ref="AK4:AK7" si="0">(AJ4-X4)/X4*100</f>
        <v>9.6875000000000036</v>
      </c>
      <c r="AL4" s="113">
        <f t="shared" ref="AL4:AL7" si="1">(AJ4-AI4)/AI4*100</f>
        <v>2.5999999999999917</v>
      </c>
    </row>
    <row r="5" spans="1:38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65">
        <v>31600</v>
      </c>
      <c r="AB5" s="100">
        <v>30092.5</v>
      </c>
      <c r="AC5" s="100">
        <v>31000</v>
      </c>
      <c r="AD5" s="24">
        <v>31900.125</v>
      </c>
      <c r="AE5" s="100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113">
        <f t="shared" si="0"/>
        <v>1.9553072625698324</v>
      </c>
      <c r="AL5" s="113">
        <f t="shared" si="1"/>
        <v>0.20590253946465342</v>
      </c>
    </row>
    <row r="6" spans="1:38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65">
        <v>165.78947368421052</v>
      </c>
      <c r="AB6" s="100">
        <v>125</v>
      </c>
      <c r="AC6" s="12">
        <v>130</v>
      </c>
      <c r="AD6" s="24">
        <v>135.5</v>
      </c>
      <c r="AE6" s="100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113">
        <f t="shared" si="0"/>
        <v>-20.618556701031178</v>
      </c>
      <c r="AL6" s="113">
        <f t="shared" si="1"/>
        <v>-2.7906976744186083</v>
      </c>
    </row>
    <row r="7" spans="1:38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65">
        <v>1183.3333333333301</v>
      </c>
      <c r="AB7" s="100">
        <v>1050</v>
      </c>
      <c r="AC7" s="100">
        <v>1120</v>
      </c>
      <c r="AD7" s="24">
        <v>1200.8</v>
      </c>
      <c r="AE7" s="100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113">
        <f t="shared" si="0"/>
        <v>-18.25902335456502</v>
      </c>
      <c r="AL7" s="113">
        <f t="shared" si="1"/>
        <v>4.7619047619047619</v>
      </c>
    </row>
    <row r="9" spans="1:38" x14ac:dyDescent="0.25">
      <c r="AF9" s="100"/>
    </row>
    <row r="10" spans="1:38" x14ac:dyDescent="0.25">
      <c r="AF10" s="100"/>
    </row>
    <row r="11" spans="1:38" x14ac:dyDescent="0.25">
      <c r="B11" s="100">
        <v>24300</v>
      </c>
      <c r="AF11" s="100"/>
    </row>
    <row r="12" spans="1:38" x14ac:dyDescent="0.25">
      <c r="B12" s="100">
        <v>1495</v>
      </c>
      <c r="AF12" s="100"/>
    </row>
    <row r="13" spans="1:38" x14ac:dyDescent="0.25">
      <c r="B13" s="100">
        <v>425</v>
      </c>
      <c r="AF13" s="100"/>
    </row>
    <row r="14" spans="1:38" x14ac:dyDescent="0.25">
      <c r="B14" s="100">
        <v>112.5</v>
      </c>
    </row>
    <row r="15" spans="1:38" x14ac:dyDescent="0.25">
      <c r="B15" s="100">
        <v>220</v>
      </c>
    </row>
    <row r="17" spans="31:31" x14ac:dyDescent="0.25">
      <c r="AE17" s="10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13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37" max="37" width="22.140625" customWidth="1"/>
    <col min="38" max="38" width="27.42578125" customWidth="1"/>
  </cols>
  <sheetData>
    <row r="1" spans="1:38" ht="15" customHeight="1" x14ac:dyDescent="0.25">
      <c r="C1" t="s">
        <v>41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67">
        <v>133.63636363636363</v>
      </c>
      <c r="AB3" s="100">
        <v>125</v>
      </c>
      <c r="AC3" s="100">
        <v>130</v>
      </c>
      <c r="AD3" s="100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113">
        <f>(AJ3-X3)/X3*100</f>
        <v>16.078431372549019</v>
      </c>
      <c r="AL3" s="113">
        <f>(AJ3-AI3)/AI3*100</f>
        <v>1.1965811965811968</v>
      </c>
    </row>
    <row r="4" spans="1:38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67">
        <v>1250</v>
      </c>
      <c r="AB4" s="100">
        <v>1200</v>
      </c>
      <c r="AC4" s="100">
        <v>1250</v>
      </c>
      <c r="AD4" s="100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113">
        <f t="shared" ref="AK4:AK7" si="0">(AJ4-X4)/X4*100</f>
        <v>-1.7441860465113928</v>
      </c>
      <c r="AL4" s="113">
        <f t="shared" ref="AL4:AL7" si="1">(AJ4-AI4)/AI4*100</f>
        <v>6.4846416382255399</v>
      </c>
    </row>
    <row r="5" spans="1:38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67">
        <v>35000</v>
      </c>
      <c r="AB5" s="100">
        <v>33000</v>
      </c>
      <c r="AC5" s="100">
        <v>33500</v>
      </c>
      <c r="AD5" s="100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113">
        <f t="shared" si="0"/>
        <v>-4.0540540540540544</v>
      </c>
      <c r="AL5" s="113">
        <f t="shared" si="1"/>
        <v>1.4285714285714286</v>
      </c>
    </row>
    <row r="6" spans="1:38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67">
        <v>78.333333333333329</v>
      </c>
      <c r="AB6" s="100">
        <v>75</v>
      </c>
      <c r="AC6" s="100">
        <v>80</v>
      </c>
      <c r="AD6" s="100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113">
        <f t="shared" si="0"/>
        <v>57.499999999999986</v>
      </c>
      <c r="AL6" s="113">
        <f t="shared" si="1"/>
        <v>-2.1186440677966041</v>
      </c>
    </row>
    <row r="7" spans="1:38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67">
        <v>1521.6666666666699</v>
      </c>
      <c r="AB7" s="100">
        <v>1520</v>
      </c>
      <c r="AC7" s="100">
        <v>1500</v>
      </c>
      <c r="AD7" s="100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113">
        <f t="shared" si="0"/>
        <v>-5.4545454545454541</v>
      </c>
      <c r="AL7" s="113">
        <f t="shared" si="1"/>
        <v>0.10695187165796337</v>
      </c>
    </row>
    <row r="9" spans="1:38" ht="15" customHeight="1" x14ac:dyDescent="0.25">
      <c r="AD9" s="100"/>
    </row>
    <row r="10" spans="1:38" ht="15" customHeight="1" x14ac:dyDescent="0.25">
      <c r="AD10" s="100"/>
      <c r="AE10" s="99"/>
    </row>
    <row r="11" spans="1:38" ht="15" customHeight="1" x14ac:dyDescent="0.25">
      <c r="AD11" s="66"/>
      <c r="AE11" s="99"/>
    </row>
    <row r="12" spans="1:38" ht="15" customHeight="1" x14ac:dyDescent="0.25">
      <c r="AD12" s="100"/>
      <c r="AE12" s="99"/>
    </row>
    <row r="13" spans="1:38" ht="15" customHeight="1" x14ac:dyDescent="0.25">
      <c r="AD13" s="100"/>
      <c r="AE13" s="9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7"/>
  <sheetViews>
    <sheetView zoomScale="120" zoomScaleNormal="120" workbookViewId="0">
      <pane xSplit="1" topLeftCell="AE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2" customWidth="1"/>
    <col min="30" max="30" width="9.140625" style="90"/>
    <col min="31" max="31" width="12.85546875" customWidth="1"/>
    <col min="37" max="37" width="22.140625" customWidth="1"/>
    <col min="38" max="38" width="27.42578125" customWidth="1"/>
  </cols>
  <sheetData>
    <row r="1" spans="1:38" x14ac:dyDescent="0.25">
      <c r="C1" t="s">
        <v>20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69">
        <v>185</v>
      </c>
      <c r="AB3" s="100">
        <v>180</v>
      </c>
      <c r="AC3" s="68">
        <v>190</v>
      </c>
      <c r="AD3" s="100">
        <v>198.75</v>
      </c>
      <c r="AE3" s="101">
        <v>200</v>
      </c>
      <c r="AF3" s="101">
        <v>200</v>
      </c>
      <c r="AG3" s="46">
        <v>230</v>
      </c>
      <c r="AH3" s="46">
        <v>240</v>
      </c>
      <c r="AI3" s="46">
        <v>244</v>
      </c>
      <c r="AJ3" s="37">
        <v>245</v>
      </c>
      <c r="AK3" s="113">
        <f>(AJ3-X3)/X3*100</f>
        <v>32.202627741431428</v>
      </c>
      <c r="AL3" s="113">
        <f>(AJ3-AI3)/AI3*100</f>
        <v>0.4098360655737705</v>
      </c>
    </row>
    <row r="4" spans="1:38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69">
        <v>1585.7142857142801</v>
      </c>
      <c r="AB4" s="100">
        <v>1500</v>
      </c>
      <c r="AC4" s="100">
        <v>1600</v>
      </c>
      <c r="AD4" s="100">
        <v>1625.5952380952349</v>
      </c>
      <c r="AE4" s="101">
        <v>1650</v>
      </c>
      <c r="AF4" s="101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113">
        <f t="shared" ref="AK4:AK7" si="0">(AJ4-X4)/X4*100</f>
        <v>11.642015968472499</v>
      </c>
      <c r="AL4" s="113">
        <f t="shared" ref="AL4:AL7" si="1">(AJ4-AI4)/AI4*100</f>
        <v>-14.150943396226168</v>
      </c>
    </row>
    <row r="5" spans="1:38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100">
        <v>30000</v>
      </c>
      <c r="AC5" s="24">
        <v>31000</v>
      </c>
      <c r="AD5" s="24">
        <v>31750</v>
      </c>
      <c r="AE5" s="101">
        <v>31800</v>
      </c>
      <c r="AF5" s="101">
        <v>32000</v>
      </c>
      <c r="AG5" s="101">
        <v>32000</v>
      </c>
      <c r="AH5" s="46">
        <v>32100</v>
      </c>
      <c r="AI5" s="37">
        <v>32000</v>
      </c>
      <c r="AJ5" s="37">
        <v>33000</v>
      </c>
      <c r="AK5" s="113">
        <f t="shared" si="0"/>
        <v>3.125</v>
      </c>
      <c r="AL5" s="113">
        <f t="shared" si="1"/>
        <v>3.125</v>
      </c>
    </row>
    <row r="6" spans="1:38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69">
        <v>154.28571428571399</v>
      </c>
      <c r="AB6" s="100">
        <v>150</v>
      </c>
      <c r="AC6" s="100">
        <v>160</v>
      </c>
      <c r="AD6" s="100">
        <v>163.98809523809524</v>
      </c>
      <c r="AE6" s="101">
        <v>164</v>
      </c>
      <c r="AF6" s="101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113">
        <f t="shared" si="0"/>
        <v>49.007606208272534</v>
      </c>
      <c r="AL6" s="113">
        <f t="shared" si="1"/>
        <v>0.75757575757606999</v>
      </c>
    </row>
    <row r="7" spans="1:38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100">
        <v>395.32</v>
      </c>
      <c r="AC7" s="12">
        <v>400</v>
      </c>
      <c r="AD7" s="12">
        <v>398.83</v>
      </c>
      <c r="AE7" s="101">
        <v>400</v>
      </c>
      <c r="AF7" s="101">
        <v>400</v>
      </c>
      <c r="AG7" s="46">
        <v>420</v>
      </c>
      <c r="AH7" s="46">
        <v>415</v>
      </c>
      <c r="AI7" s="44">
        <v>400</v>
      </c>
      <c r="AJ7" s="44">
        <v>400</v>
      </c>
      <c r="AK7" s="113">
        <f t="shared" si="0"/>
        <v>14.864583615345033</v>
      </c>
      <c r="AL7" s="113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13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customHeight="1" x14ac:dyDescent="0.25"/>
  <cols>
    <col min="1" max="1" width="36.7109375" customWidth="1"/>
    <col min="22" max="22" width="10" customWidth="1"/>
    <col min="30" max="30" width="9.140625" style="90"/>
    <col min="31" max="31" width="9" customWidth="1"/>
    <col min="37" max="37" width="22.140625" customWidth="1"/>
    <col min="38" max="38" width="27.42578125" customWidth="1"/>
  </cols>
  <sheetData>
    <row r="1" spans="1:38" ht="15" customHeight="1" x14ac:dyDescent="0.25">
      <c r="C1" t="s">
        <v>13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0">
        <v>195.45454545454501</v>
      </c>
      <c r="AB3" s="100">
        <v>186.36363636363637</v>
      </c>
      <c r="AC3" s="24">
        <v>190.12540000000001</v>
      </c>
      <c r="AD3" s="24">
        <v>200.48395454544999</v>
      </c>
      <c r="AE3" s="106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113">
        <f>(AJ3-X3)/X3*100</f>
        <v>18.009915003708755</v>
      </c>
      <c r="AL3" s="113">
        <f>(AJ3-AI3)/AI3*100</f>
        <v>1.0101010101010102</v>
      </c>
    </row>
    <row r="4" spans="1:38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0">
        <v>1578.57142857143</v>
      </c>
      <c r="AB4" s="100">
        <v>1520</v>
      </c>
      <c r="AC4" s="24">
        <v>1550.2356</v>
      </c>
      <c r="AD4" s="24">
        <v>1500.8267571428601</v>
      </c>
      <c r="AE4" s="106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113">
        <f t="shared" ref="AK4:AK7" si="0">(AJ4-X4)/X4*100</f>
        <v>-12.566730013164293</v>
      </c>
      <c r="AL4" s="113">
        <f t="shared" ref="AL4:AL7" si="1">(AJ4-AI4)/AI4*100</f>
        <v>0.76335877862594725</v>
      </c>
    </row>
    <row r="5" spans="1:38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0">
        <v>40300</v>
      </c>
      <c r="AB5" s="100">
        <v>39000</v>
      </c>
      <c r="AC5" s="24">
        <v>39500</v>
      </c>
      <c r="AD5" s="24">
        <v>39950</v>
      </c>
      <c r="AE5" s="106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113">
        <f t="shared" si="0"/>
        <v>-17.5</v>
      </c>
      <c r="AL5" s="113">
        <f t="shared" si="1"/>
        <v>-1.4925373134328357</v>
      </c>
    </row>
    <row r="6" spans="1:38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0">
        <v>160</v>
      </c>
      <c r="AB6" s="100">
        <v>150</v>
      </c>
      <c r="AC6" s="100">
        <v>160.32653999999999</v>
      </c>
      <c r="AD6" s="24">
        <v>161.12330166666675</v>
      </c>
      <c r="AE6" s="106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113">
        <f t="shared" si="0"/>
        <v>20.809423135004522</v>
      </c>
      <c r="AL6" s="113">
        <f t="shared" si="1"/>
        <v>1.6949152542376309</v>
      </c>
    </row>
    <row r="7" spans="1:38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100">
        <v>971.875</v>
      </c>
      <c r="AC7" s="100">
        <v>950.21456000000001</v>
      </c>
      <c r="AD7" s="24">
        <v>980.52238999999997</v>
      </c>
      <c r="AE7" s="106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113">
        <f t="shared" si="0"/>
        <v>3.6880148016975096</v>
      </c>
      <c r="AL7" s="113">
        <f t="shared" si="1"/>
        <v>1.7857142857143189</v>
      </c>
    </row>
    <row r="9" spans="1:38" ht="15" customHeight="1" x14ac:dyDescent="0.25">
      <c r="AF9" s="100"/>
    </row>
    <row r="10" spans="1:38" ht="15" customHeight="1" x14ac:dyDescent="0.25">
      <c r="AF10" s="100"/>
    </row>
    <row r="11" spans="1:38" ht="15" customHeight="1" x14ac:dyDescent="0.25">
      <c r="AF11" s="100"/>
    </row>
    <row r="12" spans="1:38" ht="15" customHeight="1" x14ac:dyDescent="0.25">
      <c r="AF12" s="100"/>
    </row>
    <row r="13" spans="1:38" ht="15" customHeight="1" x14ac:dyDescent="0.25">
      <c r="AF13" s="10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7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2.5703125" customWidth="1"/>
    <col min="29" max="29" width="9.140625" style="90"/>
    <col min="31" max="31" width="11" customWidth="1"/>
    <col min="37" max="37" width="22.140625" customWidth="1"/>
    <col min="38" max="38" width="27.42578125" customWidth="1"/>
  </cols>
  <sheetData>
    <row r="1" spans="1:38" x14ac:dyDescent="0.25">
      <c r="C1" t="s">
        <v>21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1">
        <v>225.833333333333</v>
      </c>
      <c r="AB3" s="100">
        <v>200.32</v>
      </c>
      <c r="AC3" s="100">
        <v>220.11254700000001</v>
      </c>
      <c r="AD3" s="100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113">
        <f>(AJ3-X3)/X3*100</f>
        <v>3.4450909762630486</v>
      </c>
      <c r="AL3" s="113">
        <f>(AJ3-AI3)/AI3*100</f>
        <v>0.79999999999999538</v>
      </c>
    </row>
    <row r="4" spans="1:38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1">
        <v>2061.5384615384601</v>
      </c>
      <c r="AB4" s="100">
        <v>2000</v>
      </c>
      <c r="AC4" s="24">
        <v>2100</v>
      </c>
      <c r="AD4" s="100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113">
        <f t="shared" ref="AK4:AK7" si="0">(AJ4-X4)/X4*100</f>
        <v>63.742690058479532</v>
      </c>
      <c r="AL4" s="113">
        <f t="shared" ref="AL4:AL7" si="1">(AJ4-AI4)/AI4*100</f>
        <v>-2</v>
      </c>
    </row>
    <row r="5" spans="1:38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100">
        <v>26800</v>
      </c>
      <c r="AC5" s="100">
        <v>27000</v>
      </c>
      <c r="AD5" s="100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113">
        <f t="shared" si="0"/>
        <v>5.3185887309110056</v>
      </c>
      <c r="AL5" s="113">
        <f t="shared" si="1"/>
        <v>3.4482758620689653</v>
      </c>
    </row>
    <row r="6" spans="1:38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1">
        <v>60.470588235294102</v>
      </c>
      <c r="AB6" s="100">
        <v>55</v>
      </c>
      <c r="AC6" s="100">
        <v>60.321399999999997</v>
      </c>
      <c r="AD6" s="100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113">
        <f t="shared" si="0"/>
        <v>82.662449407308429</v>
      </c>
      <c r="AL6" s="113">
        <f t="shared" si="1"/>
        <v>3.2608695652173911</v>
      </c>
    </row>
    <row r="7" spans="1:38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1">
        <v>450</v>
      </c>
      <c r="AB7" s="100">
        <v>410.58</v>
      </c>
      <c r="AC7" s="12">
        <v>420</v>
      </c>
      <c r="AD7" s="100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113">
        <f t="shared" si="0"/>
        <v>-10.784313725490197</v>
      </c>
      <c r="AL7" s="113">
        <f t="shared" si="1"/>
        <v>1.1111111111111112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L9"/>
  <sheetViews>
    <sheetView zoomScale="120" zoomScaleNormal="12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37" max="37" width="22.140625" customWidth="1"/>
    <col min="38" max="38" width="27.42578125" customWidth="1"/>
  </cols>
  <sheetData>
    <row r="1" spans="1:38" x14ac:dyDescent="0.25">
      <c r="C1" t="s">
        <v>14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3">
        <v>137.61904761904799</v>
      </c>
      <c r="AB3" s="100">
        <v>123.636363636364</v>
      </c>
      <c r="AC3" s="24">
        <v>125.12547000000001</v>
      </c>
      <c r="AD3" s="100">
        <v>130.5</v>
      </c>
      <c r="AE3" s="100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113">
        <f>(AJ3-X3)/X3*100</f>
        <v>16.938022847890615</v>
      </c>
      <c r="AL3" s="113">
        <f>(AJ3-AI3)/AI3*100</f>
        <v>8.3333333333333321</v>
      </c>
    </row>
    <row r="4" spans="1:38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3">
        <v>1086.1111111111099</v>
      </c>
      <c r="AB4" s="72">
        <v>1000.25</v>
      </c>
      <c r="AC4" s="100">
        <v>1000.012423</v>
      </c>
      <c r="AD4" s="100">
        <v>1096.875</v>
      </c>
      <c r="AE4" s="100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113">
        <f t="shared" ref="AK4:AK7" si="0">(AJ4-X4)/X4*100</f>
        <v>25.1029327928042</v>
      </c>
      <c r="AL4" s="113">
        <f t="shared" ref="AL4:AL7" si="1">(AJ4-AI4)/AI4*100</f>
        <v>0.63694267515923575</v>
      </c>
    </row>
    <row r="5" spans="1:38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3">
        <v>32500</v>
      </c>
      <c r="AB5" s="100">
        <v>31200</v>
      </c>
      <c r="AC5" s="24">
        <v>31500</v>
      </c>
      <c r="AD5" s="100">
        <v>32500</v>
      </c>
      <c r="AE5" s="100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113">
        <f t="shared" si="0"/>
        <v>-4.117647058823529</v>
      </c>
      <c r="AL5" s="113">
        <f t="shared" si="1"/>
        <v>0.30769230769230771</v>
      </c>
    </row>
    <row r="6" spans="1:38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3">
        <v>138.0952380952381</v>
      </c>
      <c r="AB6" s="100">
        <v>162.63157894736841</v>
      </c>
      <c r="AC6" s="12">
        <v>170.147852</v>
      </c>
      <c r="AD6" s="100">
        <v>168.42105263157899</v>
      </c>
      <c r="AE6" s="100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113">
        <f t="shared" si="0"/>
        <v>-6.0024170807036379</v>
      </c>
      <c r="AL6" s="113">
        <f t="shared" si="1"/>
        <v>6.5743944636678116</v>
      </c>
    </row>
    <row r="7" spans="1:38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100">
        <v>510.22588500000001</v>
      </c>
      <c r="AE7" s="100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113">
        <f t="shared" si="0"/>
        <v>4</v>
      </c>
      <c r="AL7" s="113">
        <f t="shared" si="1"/>
        <v>4</v>
      </c>
    </row>
    <row r="9" spans="1:38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L7"/>
  <sheetViews>
    <sheetView zoomScale="120" zoomScaleNormal="12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style="90" customWidth="1"/>
    <col min="31" max="31" width="10" customWidth="1"/>
    <col min="37" max="37" width="22.140625" customWidth="1"/>
    <col min="38" max="38" width="27.42578125" customWidth="1"/>
  </cols>
  <sheetData>
    <row r="1" spans="1:38" x14ac:dyDescent="0.25">
      <c r="C1" t="s">
        <v>19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4">
        <v>150</v>
      </c>
      <c r="AB3" s="100">
        <v>125</v>
      </c>
      <c r="AC3" s="24">
        <v>130.12457000000001</v>
      </c>
      <c r="AD3" s="100">
        <v>135.6</v>
      </c>
      <c r="AE3" s="100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113">
        <f>(AJ3-X3)/X3*100</f>
        <v>56.034632698593576</v>
      </c>
      <c r="AL3" s="113">
        <f>(AJ3-AI3)/AI3*100</f>
        <v>2.4</v>
      </c>
    </row>
    <row r="4" spans="1:38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4">
        <v>1500</v>
      </c>
      <c r="AB4" s="100">
        <v>1355</v>
      </c>
      <c r="AC4" s="100">
        <v>1400</v>
      </c>
      <c r="AD4" s="100">
        <v>1360.8</v>
      </c>
      <c r="AE4" s="100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113">
        <f t="shared" ref="AK4:AK7" si="0">(AJ4-X4)/X4*100</f>
        <v>28.397055759909978</v>
      </c>
      <c r="AL4" s="113">
        <f t="shared" ref="AL4:AL7" si="1">(AJ4-AI4)/AI4*100</f>
        <v>-4.895104895104895</v>
      </c>
    </row>
    <row r="5" spans="1:38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4">
        <v>35000</v>
      </c>
      <c r="AB5" s="100">
        <v>35000</v>
      </c>
      <c r="AC5" s="24">
        <v>35000.223145000004</v>
      </c>
      <c r="AD5" s="100">
        <v>34500</v>
      </c>
      <c r="AE5" s="100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113">
        <f t="shared" si="0"/>
        <v>5.8823529411764701</v>
      </c>
      <c r="AL5" s="113">
        <f t="shared" si="1"/>
        <v>-1.3698630136986301</v>
      </c>
    </row>
    <row r="6" spans="1:38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4">
        <v>85</v>
      </c>
      <c r="AB6" s="100">
        <v>75</v>
      </c>
      <c r="AC6" s="100">
        <v>80.125473</v>
      </c>
      <c r="AD6" s="100">
        <v>76.6666666666667</v>
      </c>
      <c r="AE6" s="100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113">
        <f t="shared" si="0"/>
        <v>-3.4482758620689653</v>
      </c>
      <c r="AL6" s="113">
        <f t="shared" si="1"/>
        <v>5.6603773584905666</v>
      </c>
    </row>
    <row r="7" spans="1:38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100">
        <v>175</v>
      </c>
      <c r="AC7" s="12">
        <v>180.23145600000001</v>
      </c>
      <c r="AD7" s="12">
        <v>177.58410355999999</v>
      </c>
      <c r="AE7" s="100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113">
        <f t="shared" si="0"/>
        <v>26.818815235071497</v>
      </c>
      <c r="AL7" s="113">
        <f t="shared" si="1"/>
        <v>10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L7"/>
  <sheetViews>
    <sheetView zoomScale="120" zoomScaleNormal="120" workbookViewId="0">
      <pane xSplit="1" topLeftCell="AF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5" customWidth="1"/>
    <col min="30" max="30" width="9.140625" style="90"/>
    <col min="31" max="31" width="10.28515625" customWidth="1"/>
    <col min="37" max="37" width="22.140625" customWidth="1"/>
    <col min="38" max="38" width="27.42578125" customWidth="1"/>
  </cols>
  <sheetData>
    <row r="1" spans="1:38" x14ac:dyDescent="0.25">
      <c r="C1" t="s">
        <v>15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5">
        <v>161.42857142857099</v>
      </c>
      <c r="AB3" s="100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113">
        <f>(AJ3-X3)/X3*100</f>
        <v>-6.8976683937823804</v>
      </c>
      <c r="AL3" s="113">
        <f>(AJ3-AI3)/AI3*100</f>
        <v>6.3876651982378778</v>
      </c>
    </row>
    <row r="4" spans="1:38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5">
        <v>2170.5</v>
      </c>
      <c r="AB4" s="100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113">
        <f t="shared" ref="AK4:AK7" si="0">(AJ4-X4)/X4*100</f>
        <v>25.102880658436217</v>
      </c>
      <c r="AL4" s="113">
        <f t="shared" ref="AL4:AL7" si="1">(AJ4-AI4)/AI4*100</f>
        <v>2.6849409831812912</v>
      </c>
    </row>
    <row r="5" spans="1:38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100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113">
        <f t="shared" si="0"/>
        <v>7.7630605551472218</v>
      </c>
      <c r="AL5" s="113">
        <f t="shared" si="1"/>
        <v>1.0248901903367496</v>
      </c>
    </row>
    <row r="6" spans="1:38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5">
        <v>138.5</v>
      </c>
      <c r="AB6" s="100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113">
        <f t="shared" si="0"/>
        <v>37.841563285494203</v>
      </c>
      <c r="AL6" s="113">
        <f t="shared" si="1"/>
        <v>0.93749999999999289</v>
      </c>
    </row>
    <row r="7" spans="1:38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100">
        <v>427.5</v>
      </c>
      <c r="AC7" s="100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113">
        <f t="shared" si="0"/>
        <v>-5.3338627735624957</v>
      </c>
      <c r="AL7" s="113">
        <f t="shared" si="1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7"/>
  <sheetViews>
    <sheetView zoomScale="120" zoomScaleNormal="120" workbookViewId="0">
      <pane xSplit="1" topLeftCell="AE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0.85546875" customWidth="1"/>
    <col min="30" max="30" width="9.140625" style="90"/>
    <col min="31" max="31" width="11.28515625" customWidth="1"/>
    <col min="37" max="37" width="22.140625" customWidth="1"/>
    <col min="38" max="38" width="27.42578125" customWidth="1"/>
  </cols>
  <sheetData>
    <row r="1" spans="1:38" x14ac:dyDescent="0.25">
      <c r="C1" t="s">
        <v>16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6">
        <v>149</v>
      </c>
      <c r="AB3" s="100">
        <v>125.36</v>
      </c>
      <c r="AC3" s="100">
        <v>130.362514</v>
      </c>
      <c r="AD3" s="100">
        <v>133.333333333333</v>
      </c>
      <c r="AE3" s="100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113">
        <f>(AJ3-X3)/X3*100</f>
        <v>-10</v>
      </c>
      <c r="AL3" s="113">
        <f>(AJ3-AI3)/AI3*100</f>
        <v>1.4084507042253522</v>
      </c>
    </row>
    <row r="4" spans="1:38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6">
        <v>1266.6666666666599</v>
      </c>
      <c r="AB4" s="100">
        <v>1150</v>
      </c>
      <c r="AC4" s="100">
        <v>1200.1232540000001</v>
      </c>
      <c r="AD4" s="100">
        <v>1230.4474801666649</v>
      </c>
      <c r="AE4" s="100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113">
        <f t="shared" ref="AK4:AK7" si="0">(AJ4-X4)/X4*100</f>
        <v>29.075764022957589</v>
      </c>
      <c r="AL4" s="113">
        <f t="shared" ref="AL4:AL7" si="1">(AJ4-AI4)/AI4*100</f>
        <v>1.2949640287772619</v>
      </c>
    </row>
    <row r="5" spans="1:38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100">
        <v>38000</v>
      </c>
      <c r="AC5" s="100">
        <v>39000</v>
      </c>
      <c r="AD5" s="11">
        <v>38750</v>
      </c>
      <c r="AE5" s="100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13">
        <f t="shared" si="0"/>
        <v>-3.75</v>
      </c>
      <c r="AL5" s="113">
        <f t="shared" si="1"/>
        <v>-1.2820512820512819</v>
      </c>
    </row>
    <row r="6" spans="1:38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6">
        <v>53.571428571428569</v>
      </c>
      <c r="AB6" s="100">
        <v>56.666666666666664</v>
      </c>
      <c r="AC6" s="24">
        <v>60.125410000000002</v>
      </c>
      <c r="AD6" s="100">
        <v>58.6666666666667</v>
      </c>
      <c r="AE6" s="100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113">
        <f t="shared" si="0"/>
        <v>19.74944731024318</v>
      </c>
      <c r="AL6" s="113">
        <f t="shared" si="1"/>
        <v>1.9607843137254901</v>
      </c>
    </row>
    <row r="7" spans="1:38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100">
        <v>520</v>
      </c>
      <c r="AC7" s="12">
        <v>530.32154700000001</v>
      </c>
      <c r="AD7" s="12">
        <v>537.58038675</v>
      </c>
      <c r="AE7" s="100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13">
        <f t="shared" si="0"/>
        <v>-6.7395101845646312</v>
      </c>
      <c r="AL7" s="113">
        <f t="shared" si="1"/>
        <v>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9"/>
  <sheetViews>
    <sheetView zoomScale="120" zoomScaleNormal="120" workbookViewId="0">
      <pane xSplit="1" topLeftCell="AF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1.7109375" customWidth="1"/>
    <col min="30" max="30" width="9.140625" style="90"/>
    <col min="31" max="31" width="11.5703125" customWidth="1"/>
    <col min="37" max="37" width="22.140625" customWidth="1"/>
    <col min="38" max="38" width="27.42578125" customWidth="1"/>
  </cols>
  <sheetData>
    <row r="1" spans="1:38" x14ac:dyDescent="0.25">
      <c r="C1" t="s">
        <v>17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7">
        <v>166</v>
      </c>
      <c r="AB3" s="100">
        <v>155</v>
      </c>
      <c r="AC3" s="100">
        <v>160.23154600000001</v>
      </c>
      <c r="AD3" s="100">
        <v>160</v>
      </c>
      <c r="AE3" s="100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113">
        <f>(AJ3-X3)/X3*100</f>
        <v>24.752951960121845</v>
      </c>
      <c r="AL3" s="113">
        <f>(AJ3-AI3)/AI3*100</f>
        <v>1.8181818181818181</v>
      </c>
    </row>
    <row r="4" spans="1:38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7">
        <v>1625</v>
      </c>
      <c r="AB4" s="100">
        <v>1500</v>
      </c>
      <c r="AC4" s="100">
        <v>1550.1245719999999</v>
      </c>
      <c r="AD4" s="100">
        <v>1530.7777777777701</v>
      </c>
      <c r="AE4" s="100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113">
        <f t="shared" ref="AK4:AK7" si="0">(AJ4-X4)/X4*100</f>
        <v>34.446324116958039</v>
      </c>
      <c r="AL4" s="113">
        <f t="shared" ref="AL4:AL7" si="1">(AJ4-AI4)/AI4*100</f>
        <v>0.36939313984211736</v>
      </c>
    </row>
    <row r="5" spans="1:38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100">
        <v>30000</v>
      </c>
      <c r="AC5" s="24">
        <v>31000</v>
      </c>
      <c r="AD5" s="100">
        <v>30000</v>
      </c>
      <c r="AE5" s="100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113">
        <f t="shared" si="0"/>
        <v>6.666666666666667</v>
      </c>
      <c r="AL5" s="113">
        <f t="shared" si="1"/>
        <v>0</v>
      </c>
    </row>
    <row r="6" spans="1:38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7">
        <v>79.285714285714292</v>
      </c>
      <c r="AB6" s="100">
        <v>75.625</v>
      </c>
      <c r="AC6" s="12">
        <v>80.321456999999995</v>
      </c>
      <c r="AD6" s="100">
        <v>78.3333333333333</v>
      </c>
      <c r="AE6" s="100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113">
        <f t="shared" si="0"/>
        <v>20.997237002882628</v>
      </c>
      <c r="AL6" s="113">
        <f t="shared" si="1"/>
        <v>3.6585365853658534</v>
      </c>
    </row>
    <row r="7" spans="1:38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100">
        <v>300</v>
      </c>
      <c r="AC7" s="12">
        <v>320.12547799999999</v>
      </c>
      <c r="AD7" s="12">
        <v>310.5</v>
      </c>
      <c r="AE7" s="100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113">
        <f t="shared" si="0"/>
        <v>-4.9356800154628742</v>
      </c>
      <c r="AL7" s="113">
        <f t="shared" si="1"/>
        <v>3.3333333333333335</v>
      </c>
    </row>
    <row r="8" spans="1:38" x14ac:dyDescent="0.25">
      <c r="P8" s="19"/>
      <c r="AB8" s="100"/>
    </row>
    <row r="9" spans="1:38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"/>
  <sheetViews>
    <sheetView zoomScale="130" zoomScaleNormal="130" workbookViewId="0">
      <pane xSplit="1" topLeftCell="AF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7" max="37" width="22.140625" customWidth="1"/>
    <col min="38" max="38" width="27.42578125" customWidth="1"/>
  </cols>
  <sheetData>
    <row r="1" spans="1:38" x14ac:dyDescent="0.25">
      <c r="C1" t="s">
        <v>39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54">
        <v>370.5</v>
      </c>
      <c r="AB3" s="24">
        <v>350</v>
      </c>
      <c r="AC3" s="101">
        <v>325</v>
      </c>
      <c r="AD3" s="100">
        <v>336.22500000000002</v>
      </c>
      <c r="AE3" s="100">
        <v>336.2</v>
      </c>
      <c r="AF3" s="106">
        <v>335</v>
      </c>
      <c r="AG3" s="46">
        <v>400</v>
      </c>
      <c r="AH3" s="37">
        <v>385</v>
      </c>
      <c r="AI3" s="46">
        <v>400</v>
      </c>
      <c r="AJ3" s="37">
        <v>395</v>
      </c>
      <c r="AK3" s="113">
        <f>(AJ3-X3)/X3*100</f>
        <v>8.9655172413793096</v>
      </c>
      <c r="AL3" s="113">
        <f>(AJ3-AI3)/AI3*100</f>
        <v>-1.25</v>
      </c>
    </row>
    <row r="4" spans="1:38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54">
        <v>4333.333333333333</v>
      </c>
      <c r="AB4" s="100">
        <v>4150</v>
      </c>
      <c r="AC4" s="101">
        <v>4000</v>
      </c>
      <c r="AD4" s="100">
        <v>4125.5128205128203</v>
      </c>
      <c r="AE4" s="100">
        <v>4150</v>
      </c>
      <c r="AF4" s="106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113">
        <f t="shared" ref="AK4:AK7" si="0">(AJ4-X4)/X4*100</f>
        <v>0</v>
      </c>
      <c r="AL4" s="113">
        <f t="shared" ref="AL4:AL7" si="1">(AJ4-AI4)/AI4*100</f>
        <v>-3.5714285714286342</v>
      </c>
    </row>
    <row r="5" spans="1:38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54">
        <v>49000</v>
      </c>
      <c r="AB5" s="100">
        <v>44000</v>
      </c>
      <c r="AC5" s="102">
        <v>42333.333333333299</v>
      </c>
      <c r="AD5" s="100">
        <v>39592.592592592591</v>
      </c>
      <c r="AE5" s="100">
        <v>39500</v>
      </c>
      <c r="AF5" s="106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113">
        <f t="shared" si="0"/>
        <v>-21.428571428571427</v>
      </c>
      <c r="AL5" s="113">
        <f t="shared" si="1"/>
        <v>-1.2820512820512819</v>
      </c>
    </row>
    <row r="6" spans="1:38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54">
        <v>72.5</v>
      </c>
      <c r="AB6" s="100">
        <v>63.333333333333336</v>
      </c>
      <c r="AC6" s="101">
        <v>65</v>
      </c>
      <c r="AD6" s="100">
        <v>62.5</v>
      </c>
      <c r="AE6" s="100">
        <v>62.5</v>
      </c>
      <c r="AF6" s="106">
        <v>60</v>
      </c>
      <c r="AG6" s="46">
        <v>80</v>
      </c>
      <c r="AH6" s="44">
        <v>75</v>
      </c>
      <c r="AI6" s="46">
        <v>55</v>
      </c>
      <c r="AJ6" s="44">
        <v>60</v>
      </c>
      <c r="AK6" s="113">
        <f t="shared" si="0"/>
        <v>-14.590747330960854</v>
      </c>
      <c r="AL6" s="113">
        <f t="shared" si="1"/>
        <v>9.0909090909090917</v>
      </c>
    </row>
    <row r="7" spans="1:38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54">
        <v>250.45</v>
      </c>
      <c r="AB7" s="12">
        <v>230</v>
      </c>
      <c r="AC7" s="102">
        <v>243.48333333333335</v>
      </c>
      <c r="AD7" s="100">
        <v>241.11115719905928</v>
      </c>
      <c r="AE7" s="100">
        <v>240</v>
      </c>
      <c r="AF7" s="106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113">
        <f t="shared" si="0"/>
        <v>-11.660185318835003</v>
      </c>
      <c r="AL7" s="113">
        <f t="shared" si="1"/>
        <v>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L7"/>
  <sheetViews>
    <sheetView zoomScale="120" zoomScaleNormal="120" workbookViewId="0">
      <pane xSplit="1" topLeftCell="AE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2.85546875" customWidth="1"/>
    <col min="22" max="22" width="10" bestFit="1" customWidth="1"/>
    <col min="30" max="30" width="9.140625" style="90"/>
    <col min="31" max="31" width="9.140625" customWidth="1"/>
    <col min="37" max="37" width="22.140625" customWidth="1"/>
    <col min="38" max="38" width="27.42578125" customWidth="1"/>
  </cols>
  <sheetData>
    <row r="1" spans="1:38" x14ac:dyDescent="0.25">
      <c r="C1" t="s">
        <v>33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80">
        <v>173.333333333333</v>
      </c>
      <c r="AB3" s="100">
        <v>170</v>
      </c>
      <c r="AC3" s="24">
        <v>175.23165399999999</v>
      </c>
      <c r="AD3" s="100">
        <v>183.333333333333</v>
      </c>
      <c r="AE3" s="100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113">
        <f>(AJ3-X3)/X3*100</f>
        <v>154.36994521262719</v>
      </c>
      <c r="AL3" s="113">
        <f>(AJ3-AI3)/AI3*100</f>
        <v>0.8620689655174143</v>
      </c>
    </row>
    <row r="4" spans="1:38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80">
        <v>1136.3636363636299</v>
      </c>
      <c r="AB4" s="100">
        <v>1288.8888888888889</v>
      </c>
      <c r="AC4" s="24">
        <v>1300.3214579999999</v>
      </c>
      <c r="AD4" s="100">
        <v>1355.5555555555557</v>
      </c>
      <c r="AE4" s="100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113">
        <f t="shared" ref="AK4:AK7" si="0">(AJ4-X4)/X4*100</f>
        <v>105.9514399902034</v>
      </c>
      <c r="AL4" s="113">
        <f t="shared" ref="AL4:AL7" si="1">(AJ4-AI4)/AI4*100</f>
        <v>0.30120481927734882</v>
      </c>
    </row>
    <row r="5" spans="1:38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80">
        <v>25200</v>
      </c>
      <c r="AB5" s="100">
        <v>24000</v>
      </c>
      <c r="AC5" s="24">
        <v>24500</v>
      </c>
      <c r="AD5" s="100">
        <v>24300</v>
      </c>
      <c r="AE5" s="100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113">
        <f t="shared" si="0"/>
        <v>-1.9230769230769231</v>
      </c>
      <c r="AL5" s="113">
        <f t="shared" si="1"/>
        <v>2</v>
      </c>
    </row>
    <row r="6" spans="1:38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80">
        <v>62.5</v>
      </c>
      <c r="AB6" s="100">
        <v>51.428571428571431</v>
      </c>
      <c r="AC6" s="12">
        <v>55.854210000000002</v>
      </c>
      <c r="AD6" s="100">
        <v>52.142857142857146</v>
      </c>
      <c r="AE6" s="100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113">
        <f t="shared" si="0"/>
        <v>16.68611435239206</v>
      </c>
      <c r="AL6" s="113">
        <f t="shared" si="1"/>
        <v>9.0909090909090917</v>
      </c>
    </row>
    <row r="7" spans="1:38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80">
        <v>500</v>
      </c>
      <c r="AB7" s="79">
        <v>455.9</v>
      </c>
      <c r="AC7" s="100">
        <v>470.23654699999997</v>
      </c>
      <c r="AD7" s="100">
        <v>460.45</v>
      </c>
      <c r="AE7" s="100">
        <v>465</v>
      </c>
      <c r="AF7" s="100">
        <v>460</v>
      </c>
      <c r="AG7" s="44">
        <v>475</v>
      </c>
      <c r="AH7" s="46">
        <v>470</v>
      </c>
      <c r="AI7" s="44">
        <v>400</v>
      </c>
      <c r="AJ7" s="44">
        <v>420</v>
      </c>
      <c r="AK7" s="113">
        <f t="shared" si="0"/>
        <v>-16.167664670658681</v>
      </c>
      <c r="AL7" s="113">
        <f t="shared" si="1"/>
        <v>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L7"/>
  <sheetViews>
    <sheetView topLeftCell="A2" zoomScale="130" zoomScaleNormal="13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7" max="37" width="22.140625" customWidth="1"/>
    <col min="38" max="38" width="27.42578125" customWidth="1"/>
  </cols>
  <sheetData>
    <row r="1" spans="1:38" x14ac:dyDescent="0.25">
      <c r="C1" t="s">
        <v>34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81">
        <v>230</v>
      </c>
      <c r="AB3" s="100">
        <v>220</v>
      </c>
      <c r="AC3" s="100">
        <v>225.32154600000001</v>
      </c>
      <c r="AD3" s="100">
        <v>218.333333333333</v>
      </c>
      <c r="AE3" s="100">
        <v>220</v>
      </c>
      <c r="AF3" s="100">
        <v>200</v>
      </c>
      <c r="AG3" s="46">
        <v>220</v>
      </c>
      <c r="AH3" s="46">
        <v>225</v>
      </c>
      <c r="AI3" s="46">
        <v>300</v>
      </c>
      <c r="AJ3" s="37">
        <v>280</v>
      </c>
      <c r="AK3" s="113">
        <f>(AJ3-X3)/X3*100</f>
        <v>178.39117955289493</v>
      </c>
      <c r="AL3" s="113">
        <f>(AJ3-AI3)/AI3*100</f>
        <v>-6.666666666666667</v>
      </c>
    </row>
    <row r="4" spans="1:38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81">
        <v>1731.25</v>
      </c>
      <c r="AB4" s="100">
        <v>1560</v>
      </c>
      <c r="AC4" s="100">
        <v>1600.1254730000001</v>
      </c>
      <c r="AD4" s="100">
        <v>1580.5</v>
      </c>
      <c r="AE4" s="100">
        <v>1585</v>
      </c>
      <c r="AF4" s="100">
        <v>1580</v>
      </c>
      <c r="AG4" s="46">
        <v>1655</v>
      </c>
      <c r="AH4" s="46">
        <v>1660</v>
      </c>
      <c r="AI4" s="46">
        <v>1900</v>
      </c>
      <c r="AJ4" s="37">
        <v>1800</v>
      </c>
      <c r="AK4" s="113">
        <f t="shared" ref="AK4:AK7" si="0">(AJ4-X4)/X4*100</f>
        <v>31.286474532838511</v>
      </c>
      <c r="AL4" s="113">
        <f t="shared" ref="AL4:AL7" si="1">(AJ4-AI4)/AI4*100</f>
        <v>-5.2631578947368416</v>
      </c>
    </row>
    <row r="5" spans="1:38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100">
        <v>30500</v>
      </c>
      <c r="AC5" s="100">
        <v>31000</v>
      </c>
      <c r="AD5" s="24">
        <v>30300</v>
      </c>
      <c r="AE5" s="100">
        <v>30400</v>
      </c>
      <c r="AF5" s="100">
        <v>30500</v>
      </c>
      <c r="AG5" s="100">
        <v>30500</v>
      </c>
      <c r="AH5" s="46">
        <v>30500</v>
      </c>
      <c r="AI5" s="37">
        <v>30500</v>
      </c>
      <c r="AJ5" s="37">
        <v>31000</v>
      </c>
      <c r="AK5" s="113">
        <f t="shared" si="0"/>
        <v>3.3333333333333335</v>
      </c>
      <c r="AL5" s="113">
        <f t="shared" si="1"/>
        <v>1.639344262295082</v>
      </c>
    </row>
    <row r="6" spans="1:38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81">
        <v>76.4444444444444</v>
      </c>
      <c r="AB6" s="100">
        <v>60</v>
      </c>
      <c r="AC6" s="12">
        <v>65.854612000000003</v>
      </c>
      <c r="AD6" s="100">
        <v>64.615384615384613</v>
      </c>
      <c r="AE6" s="100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113">
        <f t="shared" si="0"/>
        <v>20.930232558139537</v>
      </c>
      <c r="AL6" s="113">
        <f t="shared" si="1"/>
        <v>4.5977011494252826</v>
      </c>
    </row>
    <row r="7" spans="1:38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100">
        <v>265</v>
      </c>
      <c r="AC7" s="12">
        <v>260.98653999999999</v>
      </c>
      <c r="AD7" s="11">
        <v>263.19730799999996</v>
      </c>
      <c r="AE7" s="100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113">
        <f t="shared" si="0"/>
        <v>-15.515825429087048</v>
      </c>
      <c r="AL7" s="113">
        <f t="shared" si="1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L9"/>
  <sheetViews>
    <sheetView zoomScale="120" zoomScaleNormal="12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28.7109375" customWidth="1"/>
    <col min="19" max="19" width="11.5703125" bestFit="1" customWidth="1"/>
    <col min="30" max="30" width="11.85546875" customWidth="1"/>
    <col min="31" max="31" width="11.85546875" style="90" customWidth="1"/>
    <col min="32" max="32" width="10.5703125" customWidth="1"/>
    <col min="37" max="37" width="22.140625" customWidth="1"/>
    <col min="38" max="38" width="27.42578125" customWidth="1"/>
  </cols>
  <sheetData>
    <row r="1" spans="1:38" x14ac:dyDescent="0.25">
      <c r="C1" t="s">
        <v>35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82">
        <v>150</v>
      </c>
      <c r="AB3" s="100">
        <v>145</v>
      </c>
      <c r="AC3" s="24">
        <v>150.321054</v>
      </c>
      <c r="AD3" s="101">
        <v>156.3302635</v>
      </c>
      <c r="AE3" s="101">
        <v>160</v>
      </c>
      <c r="AF3" s="101">
        <v>158</v>
      </c>
      <c r="AG3" s="46">
        <v>165</v>
      </c>
      <c r="AH3" s="46">
        <v>165</v>
      </c>
      <c r="AI3" s="46">
        <v>200</v>
      </c>
      <c r="AJ3" s="37">
        <v>190</v>
      </c>
      <c r="AK3" s="113">
        <f>(AJ3-X3)/X3*100</f>
        <v>29.55134324287468</v>
      </c>
      <c r="AL3" s="113">
        <f>(AJ3-AI3)/AI3*100</f>
        <v>-5</v>
      </c>
    </row>
    <row r="4" spans="1:38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82">
        <v>2000</v>
      </c>
      <c r="AB4" s="100">
        <v>1800</v>
      </c>
      <c r="AC4" s="24">
        <v>1850.1478500000001</v>
      </c>
      <c r="AD4" s="101">
        <v>1900.6202958333299</v>
      </c>
      <c r="AE4" s="101">
        <v>1950</v>
      </c>
      <c r="AF4" s="101">
        <v>2000</v>
      </c>
      <c r="AG4" s="46">
        <v>2140</v>
      </c>
      <c r="AH4" s="46">
        <v>2150</v>
      </c>
      <c r="AI4" s="46">
        <v>2000</v>
      </c>
      <c r="AJ4" s="37">
        <v>2020</v>
      </c>
      <c r="AK4" s="113">
        <f t="shared" ref="AK4:AK7" si="0">(AJ4-X4)/X4*100</f>
        <v>46.226346802565473</v>
      </c>
      <c r="AL4" s="113">
        <f t="shared" ref="AL4:AL7" si="1">(AJ4-AI4)/AI4*100</f>
        <v>1</v>
      </c>
    </row>
    <row r="5" spans="1:38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100">
        <v>25550</v>
      </c>
      <c r="AC5" s="100">
        <v>26000</v>
      </c>
      <c r="AD5" s="101">
        <v>25800.5</v>
      </c>
      <c r="AE5" s="101">
        <v>25700</v>
      </c>
      <c r="AF5" s="101">
        <v>25700</v>
      </c>
      <c r="AG5" s="101">
        <v>25800</v>
      </c>
      <c r="AH5" s="46">
        <v>25800</v>
      </c>
      <c r="AI5" s="46">
        <v>30000</v>
      </c>
      <c r="AJ5" s="37">
        <v>30000</v>
      </c>
      <c r="AK5" s="113">
        <f t="shared" si="0"/>
        <v>20</v>
      </c>
      <c r="AL5" s="113">
        <f t="shared" si="1"/>
        <v>0</v>
      </c>
    </row>
    <row r="6" spans="1:38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82">
        <v>111.25</v>
      </c>
      <c r="AB6" s="100">
        <v>100</v>
      </c>
      <c r="AC6" s="12">
        <v>105.236541</v>
      </c>
      <c r="AD6" s="101">
        <v>106.12163525</v>
      </c>
      <c r="AE6" s="101">
        <v>100</v>
      </c>
      <c r="AF6" s="101">
        <v>100</v>
      </c>
      <c r="AG6" s="46">
        <v>115</v>
      </c>
      <c r="AH6" s="46">
        <v>120</v>
      </c>
      <c r="AI6" s="46">
        <v>162.5</v>
      </c>
      <c r="AJ6" s="44">
        <v>165</v>
      </c>
      <c r="AK6" s="113">
        <f t="shared" si="0"/>
        <v>59.036144578313255</v>
      </c>
      <c r="AL6" s="113">
        <f t="shared" si="1"/>
        <v>1.5384615384615385</v>
      </c>
    </row>
    <row r="7" spans="1:38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82">
        <v>350</v>
      </c>
      <c r="AB7" s="100">
        <v>250</v>
      </c>
      <c r="AC7" s="12">
        <v>260.32541600000002</v>
      </c>
      <c r="AD7" s="100">
        <v>350</v>
      </c>
      <c r="AE7" s="101">
        <v>360</v>
      </c>
      <c r="AF7" s="101">
        <v>350</v>
      </c>
      <c r="AG7" s="46">
        <v>400</v>
      </c>
      <c r="AH7" s="46">
        <v>400</v>
      </c>
      <c r="AI7" s="44">
        <v>400</v>
      </c>
      <c r="AJ7" s="44">
        <v>400</v>
      </c>
      <c r="AK7" s="113">
        <f t="shared" si="0"/>
        <v>14.285714285714285</v>
      </c>
      <c r="AL7" s="113">
        <f t="shared" si="1"/>
        <v>0</v>
      </c>
    </row>
    <row r="9" spans="1:38" x14ac:dyDescent="0.25">
      <c r="AB9" s="10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L7"/>
  <sheetViews>
    <sheetView zoomScale="120" zoomScaleNormal="12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37" max="37" width="22.140625" customWidth="1"/>
    <col min="38" max="38" width="27.42578125" customWidth="1"/>
  </cols>
  <sheetData>
    <row r="1" spans="1:38" x14ac:dyDescent="0.25">
      <c r="C1" t="s">
        <v>36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83">
        <v>150</v>
      </c>
      <c r="AB3" s="100">
        <v>120</v>
      </c>
      <c r="AC3" s="24">
        <v>130.98754099999999</v>
      </c>
      <c r="AD3" s="101">
        <v>125.6</v>
      </c>
      <c r="AE3" s="101">
        <v>130</v>
      </c>
      <c r="AF3" s="100">
        <v>128</v>
      </c>
      <c r="AG3" s="46">
        <v>150</v>
      </c>
      <c r="AH3" s="12">
        <v>140</v>
      </c>
      <c r="AI3" s="46">
        <v>200</v>
      </c>
      <c r="AJ3" s="37">
        <v>185</v>
      </c>
      <c r="AK3" s="113">
        <f>(AJ3-X3)/X3*100</f>
        <v>27.586206896551722</v>
      </c>
      <c r="AL3" s="113">
        <f>(AJ3-AI3)/AI3*100</f>
        <v>-7.5</v>
      </c>
    </row>
    <row r="4" spans="1:38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83">
        <v>2000</v>
      </c>
      <c r="AB4" s="100">
        <v>2000</v>
      </c>
      <c r="AC4" s="24">
        <v>2100.8654900000001</v>
      </c>
      <c r="AD4" s="101">
        <v>2050.67</v>
      </c>
      <c r="AE4" s="101">
        <v>2100</v>
      </c>
      <c r="AF4" s="100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113">
        <f t="shared" ref="AK4:AK7" si="0">(AJ4-X4)/X4*100</f>
        <v>7.6115485564304457</v>
      </c>
      <c r="AL4" s="113">
        <f t="shared" ref="AL4:AL7" si="1">(AJ4-AI4)/AI4*100</f>
        <v>2.3537803138375244</v>
      </c>
    </row>
    <row r="5" spans="1:38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83">
        <v>28000</v>
      </c>
      <c r="AB5" s="100">
        <v>27000</v>
      </c>
      <c r="AC5" s="100">
        <v>28000</v>
      </c>
      <c r="AD5" s="101">
        <v>28500</v>
      </c>
      <c r="AE5" s="101">
        <v>28500</v>
      </c>
      <c r="AF5" s="100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113">
        <f t="shared" si="0"/>
        <v>2.9411764705882351</v>
      </c>
      <c r="AL5" s="113">
        <f t="shared" si="1"/>
        <v>-7.8947368421052628</v>
      </c>
    </row>
    <row r="6" spans="1:38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83">
        <v>97.4444444444444</v>
      </c>
      <c r="AB6" s="100">
        <v>95.32</v>
      </c>
      <c r="AC6" s="100">
        <v>100.13325399999999</v>
      </c>
      <c r="AD6" s="100">
        <v>110.333333333333</v>
      </c>
      <c r="AE6" s="101">
        <v>115</v>
      </c>
      <c r="AF6" s="100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113">
        <f t="shared" si="0"/>
        <v>106.89655172413792</v>
      </c>
      <c r="AL6" s="113">
        <f t="shared" si="1"/>
        <v>0</v>
      </c>
    </row>
    <row r="7" spans="1:38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100">
        <v>520</v>
      </c>
      <c r="AC7" s="12">
        <v>530.75481200000002</v>
      </c>
      <c r="AD7" s="12">
        <v>520.45000000000005</v>
      </c>
      <c r="AE7" s="101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113">
        <f t="shared" si="0"/>
        <v>1</v>
      </c>
      <c r="AL7" s="113">
        <f t="shared" si="1"/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L7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style="90" customWidth="1"/>
    <col min="31" max="31" width="12.42578125" style="90" customWidth="1"/>
    <col min="32" max="32" width="11.42578125" customWidth="1"/>
    <col min="37" max="37" width="22.140625" customWidth="1"/>
    <col min="38" max="38" width="27.42578125" customWidth="1"/>
  </cols>
  <sheetData>
    <row r="1" spans="1:38" x14ac:dyDescent="0.25">
      <c r="C1" t="s">
        <v>32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8">
        <v>192.42857142857099</v>
      </c>
      <c r="AB3" s="100">
        <v>189.36</v>
      </c>
      <c r="AC3" s="100">
        <v>190.32165409999999</v>
      </c>
      <c r="AD3" s="100">
        <v>190.42204510571418</v>
      </c>
      <c r="AE3" s="100">
        <v>190.5</v>
      </c>
      <c r="AF3" s="100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113">
        <f>(AJ3-X3)/X3*100</f>
        <v>7.4626865671641784</v>
      </c>
      <c r="AL3" s="113">
        <f>(AJ3-AI3)/AI3*100</f>
        <v>0.80000000000033</v>
      </c>
    </row>
    <row r="4" spans="1:38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8">
        <v>1375</v>
      </c>
      <c r="AB4" s="100">
        <v>1200</v>
      </c>
      <c r="AC4" s="100">
        <v>1300.223154</v>
      </c>
      <c r="AD4" s="100">
        <v>1322.9317108</v>
      </c>
      <c r="AE4" s="100">
        <v>1350</v>
      </c>
      <c r="AF4" s="100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113">
        <f t="shared" ref="AK4:AK7" si="0">(AJ4-X4)/X4*100</f>
        <v>88.572506128606449</v>
      </c>
      <c r="AL4" s="113">
        <f t="shared" ref="AL4:AL7" si="1">(AJ4-AI4)/AI4*100</f>
        <v>0.67114093959731547</v>
      </c>
    </row>
    <row r="5" spans="1:38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100">
        <v>30000</v>
      </c>
      <c r="AC5" s="100">
        <v>31000.326539999998</v>
      </c>
      <c r="AD5" s="100">
        <v>31400.065308000001</v>
      </c>
      <c r="AE5" s="100">
        <v>31300</v>
      </c>
      <c r="AF5" s="100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113">
        <f t="shared" si="0"/>
        <v>1.5625</v>
      </c>
      <c r="AL5" s="113">
        <f t="shared" si="1"/>
        <v>-1.5151515151515151</v>
      </c>
    </row>
    <row r="6" spans="1:38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8">
        <v>63.5</v>
      </c>
      <c r="AB6" s="100">
        <v>64</v>
      </c>
      <c r="AC6" s="24">
        <v>65.231654000000006</v>
      </c>
      <c r="AD6" s="100">
        <v>72.307692307692307</v>
      </c>
      <c r="AE6" s="100">
        <v>75</v>
      </c>
      <c r="AF6" s="100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113">
        <f t="shared" si="0"/>
        <v>-3.1811894882434264</v>
      </c>
      <c r="AL6" s="113">
        <f t="shared" si="1"/>
        <v>4.4776119402985071</v>
      </c>
    </row>
    <row r="7" spans="1:38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100">
        <v>355.63</v>
      </c>
      <c r="AC7" s="12">
        <v>370.23654099999999</v>
      </c>
      <c r="AD7" s="100">
        <v>369.17330820000001</v>
      </c>
      <c r="AE7" s="100">
        <v>370</v>
      </c>
      <c r="AF7" s="100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113">
        <f t="shared" si="0"/>
        <v>-2.7777777777777777</v>
      </c>
      <c r="AL7" s="113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L7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1.5703125" customWidth="1"/>
    <col min="30" max="30" width="12.7109375" customWidth="1"/>
    <col min="31" max="32" width="12.7109375" style="90" customWidth="1"/>
    <col min="33" max="33" width="9.5703125" customWidth="1"/>
    <col min="37" max="37" width="22.140625" customWidth="1"/>
    <col min="38" max="38" width="27.42578125" customWidth="1"/>
  </cols>
  <sheetData>
    <row r="1" spans="1:38" x14ac:dyDescent="0.25">
      <c r="C1" t="s">
        <v>37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84">
        <v>210.17647058823499</v>
      </c>
      <c r="AB3" s="100">
        <v>200</v>
      </c>
      <c r="AC3" s="100">
        <v>210.23154</v>
      </c>
      <c r="AD3" s="101">
        <v>210.48</v>
      </c>
      <c r="AE3" s="101">
        <v>215</v>
      </c>
      <c r="AF3" s="101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113">
        <f>(AJ3-X3)/X3*100</f>
        <v>28.82171075231879</v>
      </c>
      <c r="AL3" s="113">
        <f>(AJ3-AI3)/AI3*100</f>
        <v>1.6129032258066527</v>
      </c>
    </row>
    <row r="4" spans="1:38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84">
        <v>2193.75</v>
      </c>
      <c r="AB4" s="100">
        <v>2050</v>
      </c>
      <c r="AC4" s="100">
        <v>2100.3215399999999</v>
      </c>
      <c r="AD4" s="100">
        <v>1921.73913043478</v>
      </c>
      <c r="AE4" s="101">
        <v>2000</v>
      </c>
      <c r="AF4" s="101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113">
        <f t="shared" ref="AK4:AK7" si="0">(AJ4-X4)/X4*100</f>
        <v>5.1120225789570188</v>
      </c>
      <c r="AL4" s="113">
        <f t="shared" ref="AL4:AL7" si="1">(AJ4-AI4)/AI4*100</f>
        <v>0.19379844961220707</v>
      </c>
    </row>
    <row r="5" spans="1:38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100">
        <v>40000</v>
      </c>
      <c r="AC5" s="24">
        <v>41000</v>
      </c>
      <c r="AD5" s="101">
        <v>40500</v>
      </c>
      <c r="AE5" s="101">
        <v>41300</v>
      </c>
      <c r="AF5" s="101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113">
        <f t="shared" si="0"/>
        <v>15.714285714285714</v>
      </c>
      <c r="AL5" s="113">
        <f t="shared" si="1"/>
        <v>1.25</v>
      </c>
    </row>
    <row r="6" spans="1:38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84">
        <v>125</v>
      </c>
      <c r="AB6" s="100">
        <v>95.454545454545453</v>
      </c>
      <c r="AC6" s="12">
        <v>100.332154</v>
      </c>
      <c r="AD6" s="101">
        <v>112.78363138537561</v>
      </c>
      <c r="AE6" s="101">
        <v>115</v>
      </c>
      <c r="AF6" s="101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113">
        <f t="shared" si="0"/>
        <v>72.727272727272734</v>
      </c>
      <c r="AL6" s="113">
        <f t="shared" si="1"/>
        <v>0.96618357487933104</v>
      </c>
    </row>
    <row r="7" spans="1:38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84">
        <v>500</v>
      </c>
      <c r="AB7" s="100">
        <v>433.33333333333331</v>
      </c>
      <c r="AC7" s="12">
        <v>450.22541000000001</v>
      </c>
      <c r="AD7" s="100">
        <v>487.55635250000006</v>
      </c>
      <c r="AE7" s="101">
        <v>490</v>
      </c>
      <c r="AF7" s="101">
        <v>500</v>
      </c>
      <c r="AG7" s="46">
        <v>525</v>
      </c>
      <c r="AH7" s="46">
        <v>520</v>
      </c>
      <c r="AI7" s="46">
        <v>500</v>
      </c>
      <c r="AJ7" s="44">
        <v>500</v>
      </c>
      <c r="AK7" s="113">
        <f t="shared" si="0"/>
        <v>-6.5420560747663545</v>
      </c>
      <c r="AL7" s="113">
        <f t="shared" si="1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L16"/>
  <sheetViews>
    <sheetView zoomScale="120" zoomScaleNormal="12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4.85546875" customWidth="1"/>
    <col min="26" max="26" width="9.5703125" bestFit="1" customWidth="1"/>
    <col min="30" max="30" width="9.140625" style="90"/>
    <col min="31" max="31" width="9.42578125" customWidth="1"/>
    <col min="37" max="37" width="22.140625" customWidth="1"/>
    <col min="38" max="38" width="27.42578125" customWidth="1"/>
  </cols>
  <sheetData>
    <row r="1" spans="1:38" x14ac:dyDescent="0.25">
      <c r="C1" t="s">
        <v>42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85">
        <v>235</v>
      </c>
      <c r="AB3" s="100">
        <v>225</v>
      </c>
      <c r="AC3" s="24">
        <v>230.23154199999999</v>
      </c>
      <c r="AD3" s="24">
        <v>232.7129750666667</v>
      </c>
      <c r="AE3" s="24">
        <v>235</v>
      </c>
      <c r="AF3" s="100">
        <v>230</v>
      </c>
      <c r="AG3" s="46">
        <v>255</v>
      </c>
      <c r="AH3" s="12">
        <v>258</v>
      </c>
      <c r="AI3" s="46">
        <v>270</v>
      </c>
      <c r="AJ3" s="37">
        <v>260</v>
      </c>
      <c r="AK3" s="113">
        <f>(AJ3-X3)/X3*100</f>
        <v>25.810510016452149</v>
      </c>
      <c r="AL3" s="113">
        <f>(AJ3-AI3)/AI3*100</f>
        <v>-3.7037037037037033</v>
      </c>
    </row>
    <row r="4" spans="1:38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85">
        <v>1371.42857142857</v>
      </c>
      <c r="AB4" s="100">
        <v>1222.2222222222199</v>
      </c>
      <c r="AC4" s="24">
        <v>1300.1245719999999</v>
      </c>
      <c r="AD4" s="24">
        <v>1280.5928004028799</v>
      </c>
      <c r="AE4" s="24">
        <v>1300</v>
      </c>
      <c r="AF4" s="100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113">
        <f t="shared" ref="AK4:AK7" si="0">(AJ4-X4)/X4*100</f>
        <v>26.582278481012654</v>
      </c>
      <c r="AL4" s="113">
        <f t="shared" ref="AL4:AL7" si="1">(AJ4-AI4)/AI4*100</f>
        <v>0</v>
      </c>
    </row>
    <row r="5" spans="1:38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100">
        <v>25500</v>
      </c>
      <c r="AC5" s="100">
        <v>26000.895645000001</v>
      </c>
      <c r="AD5" s="24">
        <v>25700.179129</v>
      </c>
      <c r="AE5" s="24">
        <v>25700</v>
      </c>
      <c r="AF5" s="100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13">
        <f t="shared" si="0"/>
        <v>-5.1851851851851851</v>
      </c>
      <c r="AL5" s="113">
        <f t="shared" si="1"/>
        <v>0.39215686274509803</v>
      </c>
    </row>
    <row r="6" spans="1:38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85">
        <v>109.230769230769</v>
      </c>
      <c r="AB6" s="100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113">
        <f t="shared" si="0"/>
        <v>54.114866947498207</v>
      </c>
      <c r="AL6" s="113">
        <f t="shared" si="1"/>
        <v>-0.94339622641480758</v>
      </c>
    </row>
    <row r="7" spans="1:38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100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13">
        <f t="shared" si="0"/>
        <v>6.5789473684210522</v>
      </c>
      <c r="AL7" s="113">
        <f t="shared" si="1"/>
        <v>1.25</v>
      </c>
    </row>
    <row r="11" spans="1:38" x14ac:dyDescent="0.25">
      <c r="AA11" s="11"/>
    </row>
    <row r="12" spans="1:38" x14ac:dyDescent="0.25">
      <c r="AA12" s="11"/>
      <c r="AB12" s="90"/>
    </row>
    <row r="13" spans="1:38" x14ac:dyDescent="0.25">
      <c r="AA13" s="11"/>
      <c r="AB13" s="90"/>
    </row>
    <row r="14" spans="1:38" x14ac:dyDescent="0.25">
      <c r="AA14" s="11"/>
      <c r="AB14" s="90"/>
    </row>
    <row r="15" spans="1:38" x14ac:dyDescent="0.25">
      <c r="AA15" s="11"/>
      <c r="AB15" s="90"/>
    </row>
    <row r="16" spans="1:38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L7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7.5703125" customWidth="1"/>
    <col min="30" max="30" width="9.140625" style="90"/>
    <col min="31" max="31" width="11.28515625" customWidth="1"/>
    <col min="37" max="37" width="22.140625" customWidth="1"/>
    <col min="38" max="38" width="27.42578125" customWidth="1"/>
  </cols>
  <sheetData>
    <row r="1" spans="1:38" x14ac:dyDescent="0.25">
      <c r="C1" t="s">
        <v>38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86">
        <v>141.66666666666666</v>
      </c>
      <c r="AB3" s="100">
        <v>100</v>
      </c>
      <c r="AC3" s="100">
        <v>110.251452</v>
      </c>
      <c r="AD3" s="100">
        <v>106.666666666666</v>
      </c>
      <c r="AE3" s="100">
        <v>115</v>
      </c>
      <c r="AF3" s="100">
        <v>120</v>
      </c>
      <c r="AG3" s="46">
        <v>150</v>
      </c>
      <c r="AH3" s="12">
        <v>145</v>
      </c>
      <c r="AI3" s="46">
        <v>200</v>
      </c>
      <c r="AJ3" s="37">
        <v>180</v>
      </c>
      <c r="AK3" s="113">
        <f>(AJ3-X3)/X3*100</f>
        <v>58.828200829436163</v>
      </c>
      <c r="AL3" s="113">
        <f>(AJ3-AI3)/AI3*100</f>
        <v>-10</v>
      </c>
    </row>
    <row r="4" spans="1:38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86">
        <v>1280</v>
      </c>
      <c r="AB4" s="100">
        <v>1255.6199999999999</v>
      </c>
      <c r="AC4" s="24">
        <v>1300.321457</v>
      </c>
      <c r="AD4" s="24">
        <v>1270.55</v>
      </c>
      <c r="AE4" s="100">
        <v>1280</v>
      </c>
      <c r="AF4" s="100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113">
        <f t="shared" ref="AK4:AK7" si="0">(AJ4-X4)/X4*100</f>
        <v>-18.502202643171806</v>
      </c>
      <c r="AL4" s="113">
        <f t="shared" ref="AL4:AL7" si="1">(AJ4-AI4)/AI4*100</f>
        <v>3.4965034965034967</v>
      </c>
    </row>
    <row r="5" spans="1:38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100">
        <v>29000</v>
      </c>
      <c r="AC5" s="24">
        <v>30000.985461</v>
      </c>
      <c r="AD5" s="24">
        <v>29500</v>
      </c>
      <c r="AE5" s="100">
        <v>29600</v>
      </c>
      <c r="AF5" s="100">
        <v>29600</v>
      </c>
      <c r="AG5" s="100">
        <v>29600</v>
      </c>
      <c r="AH5" s="12">
        <v>29550</v>
      </c>
      <c r="AI5" s="12">
        <v>30000</v>
      </c>
      <c r="AJ5" s="12">
        <v>30100</v>
      </c>
      <c r="AK5" s="113">
        <f t="shared" si="0"/>
        <v>0.33333333333333337</v>
      </c>
      <c r="AL5" s="113">
        <f t="shared" si="1"/>
        <v>0.33333333333333337</v>
      </c>
    </row>
    <row r="6" spans="1:38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86">
        <v>69</v>
      </c>
      <c r="AB6" s="100">
        <v>59.166666666666664</v>
      </c>
      <c r="AC6" s="12">
        <v>60.125475000000002</v>
      </c>
      <c r="AD6" s="100">
        <v>57.142857142857103</v>
      </c>
      <c r="AE6" s="100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113">
        <f t="shared" si="0"/>
        <v>17.647058823529413</v>
      </c>
      <c r="AL6" s="113">
        <f t="shared" si="1"/>
        <v>9.0909090909090917</v>
      </c>
    </row>
    <row r="7" spans="1:38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100">
        <v>303.25</v>
      </c>
      <c r="AC7" s="12">
        <v>305.22547100000003</v>
      </c>
      <c r="AD7" s="12">
        <v>300.5</v>
      </c>
      <c r="AE7" s="100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13">
        <f t="shared" si="0"/>
        <v>-34.348234934239755</v>
      </c>
      <c r="AL7" s="113">
        <f t="shared" si="1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L7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style="90" customWidth="1"/>
    <col min="31" max="31" width="13.42578125" customWidth="1"/>
    <col min="37" max="37" width="22.140625" customWidth="1"/>
    <col min="38" max="38" width="27.42578125" customWidth="1"/>
  </cols>
  <sheetData>
    <row r="1" spans="1:38" x14ac:dyDescent="0.25">
      <c r="C1" t="s">
        <v>31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88">
        <v>157</v>
      </c>
      <c r="AB3" s="87">
        <v>145.32</v>
      </c>
      <c r="AC3" s="24">
        <v>150.3652147</v>
      </c>
      <c r="AD3" s="100">
        <v>148.6</v>
      </c>
      <c r="AE3" s="100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113">
        <f>(AJ3-X3)/X3*100</f>
        <v>168.67458119071836</v>
      </c>
      <c r="AL3" s="113">
        <f>(AJ3-AI3)/AI3*100</f>
        <v>-5</v>
      </c>
    </row>
    <row r="4" spans="1:38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88">
        <v>2346.6666666666702</v>
      </c>
      <c r="AB4" s="87">
        <v>2003.25</v>
      </c>
      <c r="AC4" s="24">
        <v>2100.3564120000001</v>
      </c>
      <c r="AD4" s="100">
        <v>2081.25</v>
      </c>
      <c r="AE4" s="100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113">
        <f t="shared" ref="AK4:AK7" si="0">(AJ4-X4)/X4*100</f>
        <v>5.625792193441451</v>
      </c>
      <c r="AL4" s="113">
        <f t="shared" ref="AL4:AL7" si="1">(AJ4-AI4)/AI4*100</f>
        <v>0</v>
      </c>
    </row>
    <row r="5" spans="1:38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00">
        <v>30000</v>
      </c>
      <c r="AC5" s="100">
        <v>31000.558784000001</v>
      </c>
      <c r="AD5" s="100">
        <v>30000</v>
      </c>
      <c r="AE5" s="100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13">
        <f t="shared" si="0"/>
        <v>5</v>
      </c>
      <c r="AL5" s="113">
        <f t="shared" si="1"/>
        <v>1.6129032258064515</v>
      </c>
    </row>
    <row r="6" spans="1:38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88">
        <v>174.722222222222</v>
      </c>
      <c r="AB6" s="87">
        <v>156.85</v>
      </c>
      <c r="AC6" s="100">
        <v>160.32155</v>
      </c>
      <c r="AD6" s="100">
        <v>155.555555555556</v>
      </c>
      <c r="AE6" s="100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113">
        <f t="shared" si="0"/>
        <v>75.131348511383536</v>
      </c>
      <c r="AL6" s="113">
        <f t="shared" si="1"/>
        <v>4.4692737430165881</v>
      </c>
    </row>
    <row r="7" spans="1:38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88">
        <v>750</v>
      </c>
      <c r="AB7" s="100">
        <v>725</v>
      </c>
      <c r="AC7" s="100">
        <v>800.32142099999999</v>
      </c>
      <c r="AD7" s="100">
        <v>800.25</v>
      </c>
      <c r="AE7" s="100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113">
        <f t="shared" si="0"/>
        <v>6.25</v>
      </c>
      <c r="AL7" s="113">
        <f t="shared" si="1"/>
        <v>-1.1627906976744187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L7"/>
  <sheetViews>
    <sheetView zoomScale="120" zoomScaleNormal="12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5.140625" customWidth="1"/>
    <col min="22" max="22" width="10" bestFit="1" customWidth="1"/>
    <col min="30" max="30" width="9.140625" style="90"/>
    <col min="31" max="31" width="12.42578125" customWidth="1"/>
    <col min="33" max="33" width="10.28515625" bestFit="1" customWidth="1"/>
    <col min="37" max="37" width="22.140625" customWidth="1"/>
    <col min="38" max="38" width="27.42578125" customWidth="1"/>
  </cols>
  <sheetData>
    <row r="1" spans="1:38" x14ac:dyDescent="0.25">
      <c r="C1" t="s">
        <v>30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89">
        <v>144.166666666666</v>
      </c>
      <c r="AB3" s="100">
        <v>140</v>
      </c>
      <c r="AC3" s="24">
        <v>145.22154699999999</v>
      </c>
      <c r="AD3" s="100">
        <v>143.166666666666</v>
      </c>
      <c r="AE3" s="100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113">
        <f>(AJ3-X3)/X3*100</f>
        <v>44.328288344515514</v>
      </c>
      <c r="AL3" s="113">
        <f>(AJ3-AI3)/AI3*100</f>
        <v>2.7777777777777777</v>
      </c>
    </row>
    <row r="4" spans="1:38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89">
        <v>1829.4117647058799</v>
      </c>
      <c r="AB4" s="100">
        <v>1750</v>
      </c>
      <c r="AC4" s="100">
        <v>1800.142542</v>
      </c>
      <c r="AD4" s="100">
        <v>1752.9411764705901</v>
      </c>
      <c r="AE4" s="100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113">
        <f t="shared" ref="AK4:AK7" si="0">(AJ4-X4)/X4*100</f>
        <v>33.561643835616437</v>
      </c>
      <c r="AL4" s="113">
        <f t="shared" ref="AL4:AL7" si="1">(AJ4-AI4)/AI4*100</f>
        <v>2.5416301489919366</v>
      </c>
    </row>
    <row r="5" spans="1:38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100">
        <v>29800</v>
      </c>
      <c r="AC5" s="100">
        <v>30000</v>
      </c>
      <c r="AD5" s="100">
        <v>31000</v>
      </c>
      <c r="AE5" s="100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113">
        <f t="shared" si="0"/>
        <v>17.241379310344829</v>
      </c>
      <c r="AL5" s="113">
        <f t="shared" si="1"/>
        <v>0</v>
      </c>
    </row>
    <row r="6" spans="1:38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89">
        <v>194.78260869565199</v>
      </c>
      <c r="AB6" s="100">
        <v>190.25800000000001</v>
      </c>
      <c r="AC6" s="100">
        <v>195.52416099999999</v>
      </c>
      <c r="AD6" s="100">
        <v>185.59090909090901</v>
      </c>
      <c r="AE6" s="100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113">
        <f t="shared" si="0"/>
        <v>68.97328612809784</v>
      </c>
      <c r="AL6" s="113">
        <f t="shared" si="1"/>
        <v>0.75757575757573803</v>
      </c>
    </row>
    <row r="7" spans="1:38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89">
        <v>800</v>
      </c>
      <c r="AB7" s="100">
        <v>737.5</v>
      </c>
      <c r="AC7" s="12">
        <v>750.22254099999998</v>
      </c>
      <c r="AD7" s="100">
        <v>720.6</v>
      </c>
      <c r="AE7" s="100">
        <v>720</v>
      </c>
      <c r="AF7" s="100">
        <v>720</v>
      </c>
      <c r="AG7" s="46">
        <v>725</v>
      </c>
      <c r="AH7" s="46">
        <v>730</v>
      </c>
      <c r="AI7" s="46">
        <v>700</v>
      </c>
      <c r="AJ7" s="44">
        <v>715</v>
      </c>
      <c r="AK7" s="113">
        <f t="shared" si="0"/>
        <v>2.1428571428571428</v>
      </c>
      <c r="AL7" s="113">
        <f t="shared" si="1"/>
        <v>2.1428571428571428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7"/>
  <sheetViews>
    <sheetView zoomScale="130" zoomScaleNormal="130" workbookViewId="0">
      <pane xSplit="1" topLeftCell="AC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7" max="37" width="22.140625" customWidth="1"/>
    <col min="38" max="38" width="27.42578125" customWidth="1"/>
  </cols>
  <sheetData>
    <row r="1" spans="1:38" x14ac:dyDescent="0.25">
      <c r="C1" t="s">
        <v>7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55">
        <v>185</v>
      </c>
      <c r="AB3" s="100">
        <v>180</v>
      </c>
      <c r="AC3" s="24">
        <v>200</v>
      </c>
      <c r="AD3" s="24">
        <v>194.296632771704</v>
      </c>
      <c r="AE3" s="101">
        <v>195</v>
      </c>
      <c r="AF3" s="108">
        <v>200</v>
      </c>
      <c r="AG3" s="46">
        <v>216</v>
      </c>
      <c r="AH3" s="37">
        <v>210</v>
      </c>
      <c r="AI3" s="46">
        <v>200</v>
      </c>
      <c r="AJ3" s="37">
        <v>220</v>
      </c>
      <c r="AK3" s="113">
        <f>(AJ3-X3)/X3*100</f>
        <v>36.833112499810944</v>
      </c>
      <c r="AL3" s="113">
        <f>(AJ3-AI3)/AI3*100</f>
        <v>10</v>
      </c>
    </row>
    <row r="4" spans="1:38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55">
        <v>3250</v>
      </c>
      <c r="AB4" s="100">
        <v>3000</v>
      </c>
      <c r="AC4" s="24">
        <v>3200</v>
      </c>
      <c r="AD4" s="24">
        <v>3166.5292240486851</v>
      </c>
      <c r="AE4" s="101">
        <v>3200</v>
      </c>
      <c r="AF4" s="108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113">
        <f t="shared" ref="AK4:AK7" si="0">(AJ4-X4)/X4*100</f>
        <v>-15.189458503879024</v>
      </c>
      <c r="AL4" s="113">
        <f t="shared" ref="AL4:AL7" si="1">(AJ4-AI4)/AI4*100</f>
        <v>7.3619631901840554</v>
      </c>
    </row>
    <row r="5" spans="1:38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55">
        <v>36200</v>
      </c>
      <c r="AB5" s="24">
        <v>31500</v>
      </c>
      <c r="AC5" s="24">
        <v>32000</v>
      </c>
      <c r="AD5" s="24">
        <v>31500.552441673899</v>
      </c>
      <c r="AE5" s="101">
        <v>31500</v>
      </c>
      <c r="AF5" s="108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113">
        <f t="shared" si="0"/>
        <v>-9.8294497408952299</v>
      </c>
      <c r="AL5" s="113">
        <f t="shared" si="1"/>
        <v>1.5384615384615385</v>
      </c>
    </row>
    <row r="6" spans="1:38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55">
        <v>80</v>
      </c>
      <c r="AB6" s="100">
        <v>62.5</v>
      </c>
      <c r="AC6" s="12">
        <v>70</v>
      </c>
      <c r="AD6" s="24">
        <v>65.537262219162102</v>
      </c>
      <c r="AE6" s="101">
        <v>65</v>
      </c>
      <c r="AF6" s="109">
        <v>65</v>
      </c>
      <c r="AG6" s="46">
        <v>70</v>
      </c>
      <c r="AH6" s="44">
        <v>68</v>
      </c>
      <c r="AI6" s="44">
        <v>50</v>
      </c>
      <c r="AJ6" s="44">
        <v>50</v>
      </c>
      <c r="AK6" s="113">
        <f t="shared" si="0"/>
        <v>-29.302214726451194</v>
      </c>
      <c r="AL6" s="113">
        <f t="shared" si="1"/>
        <v>0</v>
      </c>
    </row>
    <row r="7" spans="1:38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101">
        <v>435</v>
      </c>
      <c r="AF7" s="109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113">
        <f t="shared" si="0"/>
        <v>-0.29509832481817255</v>
      </c>
      <c r="AL7" s="113">
        <f t="shared" si="1"/>
        <v>5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L9"/>
  <sheetViews>
    <sheetView zoomScale="120" zoomScaleNormal="12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style="90" customWidth="1"/>
    <col min="31" max="31" width="10.140625" customWidth="1"/>
    <col min="37" max="37" width="22.140625" customWidth="1"/>
    <col min="38" max="38" width="27.42578125" customWidth="1"/>
  </cols>
  <sheetData>
    <row r="1" spans="1:38" x14ac:dyDescent="0.25">
      <c r="C1" t="s">
        <v>29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91">
        <v>144.166666666666</v>
      </c>
      <c r="AB3" s="100">
        <v>140.65</v>
      </c>
      <c r="AC3" s="24">
        <v>150.32541699999999</v>
      </c>
      <c r="AD3" s="24">
        <v>146.9673390984845</v>
      </c>
      <c r="AE3" s="24">
        <v>148.5</v>
      </c>
      <c r="AF3" s="100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113">
        <f>(AJ3-X3)/X3*100</f>
        <v>48.988526084297462</v>
      </c>
      <c r="AL3" s="113">
        <f>(AJ3-AI3)/AI3*100</f>
        <v>1.05263157894758</v>
      </c>
    </row>
    <row r="4" spans="1:38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91">
        <v>1529.4117647058799</v>
      </c>
      <c r="AB4" s="100">
        <v>1500</v>
      </c>
      <c r="AC4" s="24">
        <v>1550.1212539999999</v>
      </c>
      <c r="AD4" s="100">
        <v>1476.1904761904761</v>
      </c>
      <c r="AE4" s="24">
        <v>1550</v>
      </c>
      <c r="AF4" s="100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113">
        <f t="shared" ref="AK4:AK7" si="0">(AJ4-X4)/X4*100</f>
        <v>6.7766847354575708</v>
      </c>
      <c r="AL4" s="113">
        <f t="shared" ref="AL4:AL7" si="1">(AJ4-AI4)/AI4*100</f>
        <v>0</v>
      </c>
    </row>
    <row r="5" spans="1:38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 s="90">
        <v>25714.887406908005</v>
      </c>
      <c r="AB5" s="100">
        <v>24000</v>
      </c>
      <c r="AC5" s="12">
        <v>24500.1478541</v>
      </c>
      <c r="AD5" s="24">
        <v>24950.480666979001</v>
      </c>
      <c r="AE5" s="24">
        <v>24900</v>
      </c>
      <c r="AF5" s="100">
        <v>24950</v>
      </c>
      <c r="AG5" s="92">
        <v>25000</v>
      </c>
      <c r="AH5" s="12">
        <v>25000</v>
      </c>
      <c r="AI5" s="12">
        <v>25000</v>
      </c>
      <c r="AJ5" s="12">
        <v>25500</v>
      </c>
      <c r="AK5" s="113">
        <f t="shared" si="0"/>
        <v>-4.6724573698927792</v>
      </c>
      <c r="AL5" s="113">
        <f t="shared" si="1"/>
        <v>2</v>
      </c>
    </row>
    <row r="6" spans="1:38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91">
        <v>104.78260869565217</v>
      </c>
      <c r="AB6" s="100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113">
        <f t="shared" si="0"/>
        <v>44.740566600878878</v>
      </c>
      <c r="AL6" s="113">
        <f t="shared" si="1"/>
        <v>2.6415094339622645</v>
      </c>
    </row>
    <row r="7" spans="1:38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91">
        <v>470</v>
      </c>
      <c r="AB7" s="100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13">
        <f t="shared" si="0"/>
        <v>-5.0882811197243747</v>
      </c>
      <c r="AL7" s="113">
        <f t="shared" si="1"/>
        <v>2.2222222222222223</v>
      </c>
    </row>
    <row r="8" spans="1:38" x14ac:dyDescent="0.25">
      <c r="AH8" s="12"/>
    </row>
    <row r="9" spans="1:38" x14ac:dyDescent="0.25">
      <c r="AD9" s="100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L7"/>
  <sheetViews>
    <sheetView zoomScale="120" zoomScaleNormal="120" workbookViewId="0">
      <pane xSplit="1" topLeftCell="AF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3.7109375" customWidth="1"/>
    <col min="22" max="22" width="10" bestFit="1" customWidth="1"/>
    <col min="29" max="29" width="12.28515625" customWidth="1"/>
    <col min="30" max="30" width="12.28515625" style="90" customWidth="1"/>
    <col min="31" max="31" width="11.28515625" customWidth="1"/>
    <col min="37" max="37" width="22.140625" customWidth="1"/>
    <col min="38" max="38" width="27.42578125" customWidth="1"/>
  </cols>
  <sheetData>
    <row r="1" spans="1:38" x14ac:dyDescent="0.25">
      <c r="C1" t="s">
        <v>28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93">
        <v>174.61538461538501</v>
      </c>
      <c r="AB3" s="100">
        <v>155</v>
      </c>
      <c r="AC3" s="100">
        <v>160.556487</v>
      </c>
      <c r="AD3" s="100">
        <v>158.44999999999999</v>
      </c>
      <c r="AE3" s="100">
        <v>160</v>
      </c>
      <c r="AF3" s="100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113">
        <f>(AJ3-X3)/X3*100</f>
        <v>13.686603928503748</v>
      </c>
      <c r="AL3" s="113">
        <f>(AJ3-AI3)/AI3*100</f>
        <v>-1.5624999999995433</v>
      </c>
    </row>
    <row r="4" spans="1:38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93">
        <v>1635</v>
      </c>
      <c r="AB4" s="100">
        <v>1550</v>
      </c>
      <c r="AC4" s="100">
        <v>1600.2254129999999</v>
      </c>
      <c r="AD4" s="100">
        <v>1560.5</v>
      </c>
      <c r="AE4" s="100">
        <v>1580</v>
      </c>
      <c r="AF4" s="100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113">
        <f t="shared" ref="AK4:AK7" si="0">(AJ4-X4)/X4*100</f>
        <v>37.225651718823407</v>
      </c>
      <c r="AL4" s="113">
        <f t="shared" ref="AL4:AL7" si="1">(AJ4-AI4)/AI4*100</f>
        <v>0.23411371237465206</v>
      </c>
    </row>
    <row r="5" spans="1:38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93">
        <v>25000</v>
      </c>
      <c r="AB5" s="100">
        <v>24500</v>
      </c>
      <c r="AC5" s="24">
        <v>25000</v>
      </c>
      <c r="AD5" s="100">
        <v>26500.666666666701</v>
      </c>
      <c r="AE5" s="100">
        <v>26500</v>
      </c>
      <c r="AF5" s="100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113">
        <f t="shared" si="0"/>
        <v>-28.571428571428569</v>
      </c>
      <c r="AL5" s="113">
        <f t="shared" si="1"/>
        <v>0</v>
      </c>
    </row>
    <row r="6" spans="1:38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93">
        <v>70.526315789473685</v>
      </c>
      <c r="AB6" s="100">
        <v>68.125</v>
      </c>
      <c r="AC6" s="100">
        <v>70.784512399999997</v>
      </c>
      <c r="AD6" s="100">
        <v>73</v>
      </c>
      <c r="AE6" s="100">
        <v>70</v>
      </c>
      <c r="AF6" s="100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113">
        <f t="shared" si="0"/>
        <v>16.363636363636363</v>
      </c>
      <c r="AL6" s="113">
        <f t="shared" si="1"/>
        <v>5.0000000000000009</v>
      </c>
    </row>
    <row r="7" spans="1:38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100">
        <v>425.25</v>
      </c>
      <c r="AC7" s="12">
        <v>450.45124700000002</v>
      </c>
      <c r="AD7" s="12">
        <v>430.55</v>
      </c>
      <c r="AE7" s="100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113">
        <f t="shared" si="0"/>
        <v>1.1218645220296566</v>
      </c>
      <c r="AL7" s="113">
        <f t="shared" si="1"/>
        <v>1.1111111111111112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L7"/>
  <sheetViews>
    <sheetView zoomScale="120" zoomScaleNormal="12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2.42578125" customWidth="1"/>
    <col min="30" max="30" width="9.140625" style="90"/>
    <col min="31" max="31" width="12.140625" customWidth="1"/>
    <col min="37" max="37" width="22.140625" customWidth="1"/>
    <col min="38" max="38" width="27.42578125" customWidth="1"/>
  </cols>
  <sheetData>
    <row r="1" spans="1:38" x14ac:dyDescent="0.25">
      <c r="C1" t="s">
        <v>27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94">
        <v>105</v>
      </c>
      <c r="AB3" s="100">
        <v>95</v>
      </c>
      <c r="AC3" s="24">
        <v>100.52417</v>
      </c>
      <c r="AD3" s="100">
        <v>110.666666666666</v>
      </c>
      <c r="AE3" s="100">
        <v>115</v>
      </c>
      <c r="AF3" s="100">
        <v>115</v>
      </c>
      <c r="AG3" s="46">
        <v>135</v>
      </c>
      <c r="AH3" s="46">
        <v>125</v>
      </c>
      <c r="AI3" s="46">
        <v>224</v>
      </c>
      <c r="AJ3" s="37">
        <v>200</v>
      </c>
      <c r="AK3" s="113">
        <f>(AJ3-X3)/X3*100</f>
        <v>61.773032435493015</v>
      </c>
      <c r="AL3" s="113">
        <f>(AJ3-AI3)/AI3*100</f>
        <v>-10.714285714285714</v>
      </c>
    </row>
    <row r="4" spans="1:38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94">
        <v>1966.6666666666667</v>
      </c>
      <c r="AB4" s="100">
        <v>1933.3333333333333</v>
      </c>
      <c r="AC4" s="24">
        <v>2000.2365400000001</v>
      </c>
      <c r="AD4" s="100">
        <v>1850.85</v>
      </c>
      <c r="AE4" s="100">
        <v>1850</v>
      </c>
      <c r="AF4" s="100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113">
        <f t="shared" ref="AK4:AK7" si="0">(AJ4-X4)/X4*100</f>
        <v>158.62068965517241</v>
      </c>
      <c r="AL4" s="113">
        <f t="shared" ref="AL4:AL7" si="1">(AJ4-AI4)/AI4*100</f>
        <v>-23.86994448850119</v>
      </c>
    </row>
    <row r="5" spans="1:38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94">
        <v>36000</v>
      </c>
      <c r="AB5" s="100">
        <v>36000</v>
      </c>
      <c r="AC5" s="24">
        <v>36500</v>
      </c>
      <c r="AD5" s="24">
        <v>35500</v>
      </c>
      <c r="AE5" s="100">
        <v>36000</v>
      </c>
      <c r="AF5" s="100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113">
        <f t="shared" si="0"/>
        <v>16.129032258064516</v>
      </c>
      <c r="AL5" s="113">
        <f t="shared" si="1"/>
        <v>25.874125874125873</v>
      </c>
    </row>
    <row r="6" spans="1:38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94">
        <v>86.428571428571402</v>
      </c>
      <c r="AB6" s="100">
        <v>65</v>
      </c>
      <c r="AC6" s="12">
        <v>70.321449999999999</v>
      </c>
      <c r="AD6" s="100">
        <v>68.714285714285694</v>
      </c>
      <c r="AE6" s="100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113">
        <f t="shared" si="0"/>
        <v>1.8606546244737263</v>
      </c>
      <c r="AL6" s="113">
        <f t="shared" si="1"/>
        <v>0.84033613445378152</v>
      </c>
    </row>
    <row r="7" spans="1:38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100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113">
        <f t="shared" si="0"/>
        <v>2.4112402787783189</v>
      </c>
      <c r="AL7" s="113">
        <f t="shared" si="1"/>
        <v>6.666666666666667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L7"/>
  <sheetViews>
    <sheetView zoomScale="120" zoomScaleNormal="120" workbookViewId="0">
      <pane xSplit="1" topLeftCell="AJ1" activePane="topRight" state="frozen"/>
      <selection pane="topRight" activeCell="AK7" sqref="AK7"/>
    </sheetView>
  </sheetViews>
  <sheetFormatPr defaultRowHeight="15" x14ac:dyDescent="0.25"/>
  <cols>
    <col min="1" max="1" width="33" customWidth="1"/>
    <col min="25" max="25" width="11.5703125" bestFit="1" customWidth="1"/>
    <col min="30" max="30" width="9.140625" style="90"/>
    <col min="31" max="31" width="12.28515625" customWidth="1"/>
    <col min="37" max="37" width="22.140625" customWidth="1"/>
    <col min="38" max="38" width="27.42578125" customWidth="1"/>
  </cols>
  <sheetData>
    <row r="1" spans="1:38" x14ac:dyDescent="0.25">
      <c r="C1" t="s">
        <v>26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95">
        <v>156.666666666667</v>
      </c>
      <c r="AB3" s="100">
        <v>95.454545454545453</v>
      </c>
      <c r="AC3" s="100">
        <v>100.23145</v>
      </c>
      <c r="AD3" s="100">
        <v>96.363636363636402</v>
      </c>
      <c r="AE3" s="100">
        <v>100</v>
      </c>
      <c r="AF3" s="100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113">
        <f>(AJ3-X3)/X3*100</f>
        <v>4.7619047619047619</v>
      </c>
      <c r="AL3" s="113">
        <f>(AJ3-AI3)/AI3*100</f>
        <v>5.9259259259259327</v>
      </c>
    </row>
    <row r="4" spans="1:38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95">
        <v>1727.27272727273</v>
      </c>
      <c r="AB4" s="100">
        <v>1700</v>
      </c>
      <c r="AC4" s="24">
        <v>1750.3265409999999</v>
      </c>
      <c r="AD4" s="24">
        <v>1725.45</v>
      </c>
      <c r="AE4" s="100">
        <v>1750</v>
      </c>
      <c r="AF4" s="100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113">
        <f t="shared" ref="AK4:AK7" si="0">(AJ4-X4)/X4*100</f>
        <v>5.4949692086558564</v>
      </c>
      <c r="AL4" s="113">
        <f t="shared" ref="AL4:AL7" si="1">(AJ4-AI4)/AI4*100</f>
        <v>6.2240663900414939</v>
      </c>
    </row>
    <row r="5" spans="1:38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100">
        <v>30000</v>
      </c>
      <c r="AC5" s="24">
        <v>31000</v>
      </c>
      <c r="AD5" s="24">
        <v>30000</v>
      </c>
      <c r="AE5" s="100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113">
        <f t="shared" si="0"/>
        <v>11.473038390189707</v>
      </c>
      <c r="AL5" s="113">
        <f t="shared" si="1"/>
        <v>0</v>
      </c>
    </row>
    <row r="6" spans="1:38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95">
        <v>194.73684210526315</v>
      </c>
      <c r="AB6" s="100">
        <v>191.66666666666666</v>
      </c>
      <c r="AC6" s="12">
        <v>200.235241</v>
      </c>
      <c r="AD6" s="100">
        <v>173.52941176470588</v>
      </c>
      <c r="AE6" s="100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113">
        <f t="shared" si="0"/>
        <v>0.81714952775124272</v>
      </c>
      <c r="AL6" s="113">
        <f t="shared" si="1"/>
        <v>-5</v>
      </c>
    </row>
    <row r="7" spans="1:38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95">
        <v>2050</v>
      </c>
      <c r="AB7" s="100">
        <v>2000</v>
      </c>
      <c r="AC7" s="12">
        <v>2050.1215470000002</v>
      </c>
      <c r="AD7" s="12">
        <v>2000.5</v>
      </c>
      <c r="AE7" s="100">
        <v>2000</v>
      </c>
      <c r="AF7" s="100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113">
        <f t="shared" si="0"/>
        <v>-2.8571428571428572</v>
      </c>
      <c r="AL7" s="113">
        <f t="shared" si="1"/>
        <v>1.9999999999999956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L7"/>
  <sheetViews>
    <sheetView zoomScale="120" zoomScaleNormal="12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4.28515625" customWidth="1"/>
    <col min="22" max="22" width="10" bestFit="1" customWidth="1"/>
    <col min="30" max="30" width="9.140625" style="90"/>
    <col min="31" max="31" width="12.140625" customWidth="1"/>
    <col min="37" max="37" width="22.140625" customWidth="1"/>
    <col min="38" max="38" width="27.42578125" customWidth="1"/>
  </cols>
  <sheetData>
    <row r="1" spans="1:38" x14ac:dyDescent="0.25">
      <c r="C1" t="s">
        <v>25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100">
        <v>120</v>
      </c>
      <c r="AC3" s="12">
        <v>130.14521300000001</v>
      </c>
      <c r="AD3" s="100">
        <v>125.333333333333</v>
      </c>
      <c r="AE3" s="100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113">
        <f>(AJ3-X3)/X3*100</f>
        <v>40</v>
      </c>
      <c r="AL3" s="113">
        <f>(AJ3-AI3)/AI3*100</f>
        <v>1.4492753623188406</v>
      </c>
    </row>
    <row r="4" spans="1:38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96">
        <v>2050</v>
      </c>
      <c r="AB4" s="100">
        <v>2650</v>
      </c>
      <c r="AC4" s="12">
        <v>2700.2231449999999</v>
      </c>
      <c r="AD4" s="100">
        <v>2650</v>
      </c>
      <c r="AE4" s="100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113">
        <f t="shared" ref="AK4:AK7" si="0">(AJ4-X4)/X4*100</f>
        <v>64.835889388524777</v>
      </c>
      <c r="AL4" s="113">
        <f t="shared" ref="AL4:AL7" si="1">(AJ4-AI4)/AI4*100</f>
        <v>-6.2500000000001226</v>
      </c>
    </row>
    <row r="5" spans="1:38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96">
        <v>29666.666666666701</v>
      </c>
      <c r="AB5" s="100">
        <v>29500</v>
      </c>
      <c r="AC5" s="12">
        <v>30000</v>
      </c>
      <c r="AD5" s="100">
        <v>30000</v>
      </c>
      <c r="AE5" s="100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113">
        <f t="shared" si="0"/>
        <v>12.5</v>
      </c>
      <c r="AL5" s="113">
        <f t="shared" si="1"/>
        <v>0</v>
      </c>
    </row>
    <row r="6" spans="1:38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96">
        <v>98.25</v>
      </c>
      <c r="AB6" s="100">
        <v>87.142857142857139</v>
      </c>
      <c r="AC6" s="12">
        <v>96.236541000000003</v>
      </c>
      <c r="AD6" s="100">
        <v>91.666666666666671</v>
      </c>
      <c r="AE6" s="100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113">
        <f t="shared" si="0"/>
        <v>-15</v>
      </c>
      <c r="AL6" s="113">
        <f t="shared" si="1"/>
        <v>1.1904761904761905</v>
      </c>
    </row>
    <row r="7" spans="1:38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100">
        <v>400.25</v>
      </c>
      <c r="AC7" s="12">
        <v>420.3236541</v>
      </c>
      <c r="AD7" s="12">
        <v>410.59</v>
      </c>
      <c r="AE7" s="100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113">
        <f t="shared" si="0"/>
        <v>-11.111111111111111</v>
      </c>
      <c r="AL7" s="113">
        <f t="shared" si="1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L7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37" max="37" width="22.140625" customWidth="1"/>
    <col min="38" max="38" width="27.42578125" customWidth="1"/>
  </cols>
  <sheetData>
    <row r="1" spans="1:38" x14ac:dyDescent="0.25">
      <c r="C1" t="s">
        <v>24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97">
        <v>150</v>
      </c>
      <c r="AB3" s="100">
        <v>145</v>
      </c>
      <c r="AC3" s="24">
        <v>150.23145600000001</v>
      </c>
      <c r="AD3" s="100">
        <v>150.69999999999999</v>
      </c>
      <c r="AE3" s="100">
        <v>150.1</v>
      </c>
      <c r="AF3" s="100">
        <v>160</v>
      </c>
      <c r="AG3" s="46">
        <v>176</v>
      </c>
      <c r="AH3" s="100">
        <v>180</v>
      </c>
      <c r="AI3" s="46">
        <v>150</v>
      </c>
      <c r="AJ3" s="37">
        <v>160</v>
      </c>
      <c r="AK3" s="113">
        <f>(AJ3-X3)/X3*100</f>
        <v>68.421052631578945</v>
      </c>
      <c r="AL3" s="113">
        <f>(AJ3-AI3)/AI3*100</f>
        <v>6.666666666666667</v>
      </c>
    </row>
    <row r="4" spans="1:38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97">
        <v>1766.6666666666667</v>
      </c>
      <c r="AB4" s="100">
        <v>1710</v>
      </c>
      <c r="AC4" s="24">
        <v>1800.2145869999999</v>
      </c>
      <c r="AD4" s="100">
        <v>1866.6666666666667</v>
      </c>
      <c r="AE4" s="100">
        <v>1850</v>
      </c>
      <c r="AF4" s="100">
        <v>1900</v>
      </c>
      <c r="AG4" s="46">
        <v>1980</v>
      </c>
      <c r="AH4" s="100">
        <v>1985</v>
      </c>
      <c r="AI4" s="46">
        <v>1822.2222222222199</v>
      </c>
      <c r="AJ4" s="37">
        <v>1850</v>
      </c>
      <c r="AK4" s="113">
        <f t="shared" ref="AK4:AK7" si="0">(AJ4-X4)/X4*100</f>
        <v>8.8235294117647065</v>
      </c>
      <c r="AL4" s="113">
        <f t="shared" ref="AL4:AL7" si="1">(AJ4-AI4)/AI4*100</f>
        <v>1.5243902439025685</v>
      </c>
    </row>
    <row r="5" spans="1:38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100">
        <v>25000</v>
      </c>
      <c r="AC5" s="100">
        <v>25500.112547000001</v>
      </c>
      <c r="AD5" s="100">
        <v>26000</v>
      </c>
      <c r="AE5" s="100">
        <v>26000</v>
      </c>
      <c r="AF5" s="100">
        <v>26000</v>
      </c>
      <c r="AG5" s="100">
        <v>26000</v>
      </c>
      <c r="AH5" s="100">
        <v>26000</v>
      </c>
      <c r="AI5" s="46">
        <v>25000</v>
      </c>
      <c r="AJ5" s="37">
        <v>25500</v>
      </c>
      <c r="AK5" s="113">
        <f t="shared" si="0"/>
        <v>-12.068965517241379</v>
      </c>
      <c r="AL5" s="113">
        <f t="shared" si="1"/>
        <v>2</v>
      </c>
    </row>
    <row r="6" spans="1:38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97">
        <v>130</v>
      </c>
      <c r="AB6" s="24">
        <v>129.25</v>
      </c>
      <c r="AC6" s="100">
        <v>130.32154600000001</v>
      </c>
      <c r="AD6" s="100">
        <v>128.6</v>
      </c>
      <c r="AE6" s="100">
        <v>130</v>
      </c>
      <c r="AF6" s="100">
        <v>130</v>
      </c>
      <c r="AG6" s="46">
        <v>142.72727272727272</v>
      </c>
      <c r="AH6" s="100">
        <v>146</v>
      </c>
      <c r="AI6" s="46">
        <v>184.54545454545399</v>
      </c>
      <c r="AJ6" s="44">
        <v>180</v>
      </c>
      <c r="AK6" s="113">
        <f t="shared" si="0"/>
        <v>65.001375011458435</v>
      </c>
      <c r="AL6" s="113">
        <f t="shared" si="1"/>
        <v>-2.4630541871918257</v>
      </c>
    </row>
    <row r="7" spans="1:38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100">
        <v>430</v>
      </c>
      <c r="AF7" s="100">
        <v>450</v>
      </c>
      <c r="AG7" s="100">
        <v>450</v>
      </c>
      <c r="AH7" s="100">
        <v>430</v>
      </c>
      <c r="AI7" s="44">
        <v>400</v>
      </c>
      <c r="AJ7" s="44">
        <v>400</v>
      </c>
      <c r="AK7" s="113">
        <f t="shared" si="0"/>
        <v>-4.7619047619047619</v>
      </c>
      <c r="AL7" s="113">
        <f t="shared" si="1"/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L9"/>
  <sheetViews>
    <sheetView zoomScale="120" zoomScaleNormal="12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4.42578125" customWidth="1"/>
    <col min="22" max="22" width="10" bestFit="1" customWidth="1"/>
    <col min="30" max="30" width="9.140625" style="90"/>
    <col min="31" max="31" width="12.85546875" customWidth="1"/>
    <col min="32" max="32" width="14" customWidth="1"/>
    <col min="37" max="37" width="22.140625" customWidth="1"/>
    <col min="38" max="38" width="27.42578125" customWidth="1"/>
  </cols>
  <sheetData>
    <row r="1" spans="1:38" x14ac:dyDescent="0.25">
      <c r="C1" t="s">
        <v>23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98">
        <v>150</v>
      </c>
      <c r="AB3" s="12">
        <v>140</v>
      </c>
      <c r="AC3" s="100">
        <v>145.856416</v>
      </c>
      <c r="AD3" s="100">
        <v>144.46410399999999</v>
      </c>
      <c r="AE3" s="100">
        <v>150.12</v>
      </c>
      <c r="AF3" s="100">
        <v>148</v>
      </c>
      <c r="AG3" s="46">
        <v>153.333333333333</v>
      </c>
      <c r="AH3" s="100">
        <v>155</v>
      </c>
      <c r="AI3" s="46">
        <v>200</v>
      </c>
      <c r="AJ3" s="37">
        <v>195</v>
      </c>
      <c r="AK3" s="113">
        <f>(AJ3-X3)/X3*100</f>
        <v>95</v>
      </c>
      <c r="AL3" s="113">
        <f>(AJ3-AI3)/AI3*100</f>
        <v>-2.5</v>
      </c>
    </row>
    <row r="4" spans="1:38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98">
        <v>950</v>
      </c>
      <c r="AB4" s="12">
        <v>1000</v>
      </c>
      <c r="AC4" s="100">
        <v>1050.2145869999999</v>
      </c>
      <c r="AD4" s="100">
        <v>1166.6666666666667</v>
      </c>
      <c r="AE4" s="100">
        <v>1170</v>
      </c>
      <c r="AF4" s="100">
        <v>1200</v>
      </c>
      <c r="AG4" s="46">
        <v>1240</v>
      </c>
      <c r="AH4" s="100">
        <v>1235</v>
      </c>
      <c r="AI4" s="46">
        <v>1150</v>
      </c>
      <c r="AJ4" s="37">
        <v>1250</v>
      </c>
      <c r="AK4" s="113">
        <f t="shared" ref="AK4:AK7" si="0">(AJ4-X4)/X4*100</f>
        <v>25</v>
      </c>
      <c r="AL4" s="113">
        <f t="shared" ref="AL4:AL7" si="1">(AJ4-AI4)/AI4*100</f>
        <v>8.695652173913043</v>
      </c>
    </row>
    <row r="5" spans="1:38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100">
        <v>30500.112477999999</v>
      </c>
      <c r="AD5" s="100">
        <v>30125.273119499998</v>
      </c>
      <c r="AE5" s="100">
        <v>30200</v>
      </c>
      <c r="AF5" s="100">
        <v>30500</v>
      </c>
      <c r="AG5" s="24">
        <v>30500</v>
      </c>
      <c r="AH5" s="100">
        <v>30600</v>
      </c>
      <c r="AI5" s="24">
        <v>30500</v>
      </c>
      <c r="AJ5" s="24">
        <v>30600</v>
      </c>
      <c r="AK5" s="113">
        <f t="shared" si="0"/>
        <v>1.997804160633589</v>
      </c>
      <c r="AL5" s="113">
        <f t="shared" si="1"/>
        <v>0.32786885245901637</v>
      </c>
    </row>
    <row r="6" spans="1:38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98">
        <v>115</v>
      </c>
      <c r="AB6" s="12">
        <v>105</v>
      </c>
      <c r="AC6" s="12">
        <v>110.12154700000001</v>
      </c>
      <c r="AD6" s="100">
        <v>112.53038675000001</v>
      </c>
      <c r="AE6" s="100">
        <v>115.2</v>
      </c>
      <c r="AF6" s="100">
        <v>120</v>
      </c>
      <c r="AG6" s="100">
        <v>150</v>
      </c>
      <c r="AH6" s="100">
        <v>140</v>
      </c>
      <c r="AI6" s="12">
        <v>140</v>
      </c>
      <c r="AJ6" s="12">
        <v>145</v>
      </c>
      <c r="AK6" s="113">
        <f t="shared" si="0"/>
        <v>73.46085993815943</v>
      </c>
      <c r="AL6" s="113">
        <f t="shared" si="1"/>
        <v>3.5714285714285712</v>
      </c>
    </row>
    <row r="7" spans="1:38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100">
        <v>310.53871249999997</v>
      </c>
      <c r="AE7" s="100">
        <v>300</v>
      </c>
      <c r="AF7" s="12">
        <v>300</v>
      </c>
      <c r="AG7" s="11">
        <v>328.85607475619469</v>
      </c>
      <c r="AH7" s="100">
        <v>330</v>
      </c>
      <c r="AI7" s="12">
        <v>300</v>
      </c>
      <c r="AJ7" s="12">
        <v>320</v>
      </c>
      <c r="AK7" s="113">
        <f t="shared" si="0"/>
        <v>-7.3845682518114186</v>
      </c>
      <c r="AL7" s="113">
        <f t="shared" si="1"/>
        <v>6.666666666666667</v>
      </c>
    </row>
    <row r="9" spans="1:38" x14ac:dyDescent="0.25">
      <c r="AB9" s="10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L17"/>
  <sheetViews>
    <sheetView tabSelected="1" zoomScale="120" zoomScaleNormal="120" workbookViewId="0">
      <pane xSplit="1" topLeftCell="AG1" activePane="topRight" state="frozen"/>
      <selection activeCell="AK7" sqref="AK7"/>
      <selection pane="topRight" activeCell="AL13" sqref="AL13"/>
    </sheetView>
  </sheetViews>
  <sheetFormatPr defaultRowHeight="15" x14ac:dyDescent="0.25"/>
  <cols>
    <col min="1" max="1" width="34.85546875" customWidth="1"/>
    <col min="30" max="30" width="9.140625" style="90"/>
    <col min="31" max="31" width="11.85546875" customWidth="1"/>
    <col min="37" max="37" width="22.140625" customWidth="1"/>
    <col min="38" max="38" width="27.42578125" customWidth="1"/>
  </cols>
  <sheetData>
    <row r="1" spans="1:38" x14ac:dyDescent="0.25">
      <c r="C1" t="s">
        <v>18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100">
        <v>160</v>
      </c>
      <c r="AB3" s="100">
        <v>155.25</v>
      </c>
      <c r="AC3" s="24">
        <v>160.32165900000001</v>
      </c>
      <c r="AD3" s="24">
        <v>156.47999999999999</v>
      </c>
      <c r="AE3" s="24">
        <v>160.1</v>
      </c>
      <c r="AF3" s="100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113">
        <f>(AJ3-X3)/X3*100</f>
        <v>133.64485981308411</v>
      </c>
      <c r="AL3" s="113">
        <f>(AJ3-AI3)/AI3*100</f>
        <v>-3.2258064516127685</v>
      </c>
    </row>
    <row r="4" spans="1:38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100">
        <v>1173.3333333333333</v>
      </c>
      <c r="AB4" s="100">
        <v>1180</v>
      </c>
      <c r="AC4" s="24">
        <v>1200.365481</v>
      </c>
      <c r="AD4" s="100">
        <v>1127.2727272727273</v>
      </c>
      <c r="AE4" s="24">
        <v>1150</v>
      </c>
      <c r="AF4" s="100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113">
        <f t="shared" ref="AK4:AK7" si="0">(AJ4-X4)/X4*100</f>
        <v>16.667600007466717</v>
      </c>
      <c r="AL4" s="113">
        <f t="shared" ref="AL4:AL7" si="1">(AJ4-AI4)/AI4*100</f>
        <v>-3.2258064516131473</v>
      </c>
    </row>
    <row r="5" spans="1:38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00">
        <v>29500</v>
      </c>
      <c r="AC5" s="100">
        <v>30000.875412000001</v>
      </c>
      <c r="AD5" s="100">
        <v>30500.5</v>
      </c>
      <c r="AE5" s="24">
        <v>30500</v>
      </c>
      <c r="AF5" s="100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113">
        <f t="shared" si="0"/>
        <v>3.3333333333333335</v>
      </c>
      <c r="AL5" s="113">
        <f t="shared" si="1"/>
        <v>1.639344262295082</v>
      </c>
    </row>
    <row r="6" spans="1:38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100">
        <v>80.526315789473699</v>
      </c>
      <c r="AB6" s="100">
        <v>79.349999999999994</v>
      </c>
      <c r="AC6" s="12">
        <v>80.231545999999994</v>
      </c>
      <c r="AD6" s="100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113">
        <f t="shared" si="0"/>
        <v>-5.2581714827096135</v>
      </c>
      <c r="AL6" s="113">
        <f t="shared" si="1"/>
        <v>27.272727272727266</v>
      </c>
    </row>
    <row r="7" spans="1:38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100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13">
        <f t="shared" si="0"/>
        <v>-17.241379310344829</v>
      </c>
      <c r="AL7" s="113">
        <f t="shared" si="1"/>
        <v>0</v>
      </c>
    </row>
    <row r="17" spans="29:29" x14ac:dyDescent="0.25">
      <c r="AC17" s="9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K1:AL7"/>
  <sheetViews>
    <sheetView workbookViewId="0">
      <selection activeCell="AK7" sqref="AK7"/>
    </sheetView>
  </sheetViews>
  <sheetFormatPr defaultRowHeight="15" x14ac:dyDescent="0.25"/>
  <cols>
    <col min="37" max="37" width="22.140625" customWidth="1"/>
    <col min="38" max="38" width="27.42578125" customWidth="1"/>
  </cols>
  <sheetData>
    <row r="1" spans="37:38" x14ac:dyDescent="0.25">
      <c r="AK1" s="112" t="s">
        <v>43</v>
      </c>
      <c r="AL1" s="112" t="s">
        <v>44</v>
      </c>
    </row>
    <row r="2" spans="37:38" x14ac:dyDescent="0.25">
      <c r="AK2" s="112" t="s">
        <v>45</v>
      </c>
      <c r="AL2" s="112" t="s">
        <v>46</v>
      </c>
    </row>
    <row r="3" spans="37:38" x14ac:dyDescent="0.25">
      <c r="AK3" s="113" t="e">
        <f>(AJ3-X3)/X3*100</f>
        <v>#DIV/0!</v>
      </c>
      <c r="AL3" s="113" t="e">
        <f>(AJ3-AI3)/AI3*100</f>
        <v>#DIV/0!</v>
      </c>
    </row>
    <row r="4" spans="37:38" x14ac:dyDescent="0.25">
      <c r="AK4" s="113" t="e">
        <f t="shared" ref="AK4:AK7" si="0">(AJ4-X4)/X4*100</f>
        <v>#DIV/0!</v>
      </c>
      <c r="AL4" s="113" t="e">
        <f t="shared" ref="AL4:AL7" si="1">(AJ4-AI4)/AI4*100</f>
        <v>#DIV/0!</v>
      </c>
    </row>
    <row r="5" spans="37:38" x14ac:dyDescent="0.25">
      <c r="AK5" s="113" t="e">
        <f t="shared" si="0"/>
        <v>#DIV/0!</v>
      </c>
      <c r="AL5" s="113" t="e">
        <f t="shared" si="1"/>
        <v>#DIV/0!</v>
      </c>
    </row>
    <row r="6" spans="37:38" x14ac:dyDescent="0.25">
      <c r="AK6" s="113" t="e">
        <f t="shared" si="0"/>
        <v>#DIV/0!</v>
      </c>
      <c r="AL6" s="113" t="e">
        <f t="shared" si="1"/>
        <v>#DIV/0!</v>
      </c>
    </row>
    <row r="7" spans="37:38" x14ac:dyDescent="0.25">
      <c r="AK7" s="113" t="e">
        <f t="shared" si="0"/>
        <v>#DIV/0!</v>
      </c>
      <c r="AL7" s="113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7"/>
  <sheetViews>
    <sheetView zoomScale="130" zoomScaleNormal="130" workbookViewId="0">
      <pane xSplit="1" topLeftCell="AE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7" max="37" width="22.140625" customWidth="1"/>
    <col min="38" max="38" width="27.42578125" customWidth="1"/>
  </cols>
  <sheetData>
    <row r="1" spans="1:38" x14ac:dyDescent="0.25">
      <c r="C1" t="s">
        <v>8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56">
        <v>175.58</v>
      </c>
      <c r="AB3" s="100">
        <v>200</v>
      </c>
      <c r="AC3" s="24">
        <v>190</v>
      </c>
      <c r="AD3" s="24">
        <v>198.31888888888901</v>
      </c>
      <c r="AE3" s="101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113">
        <f>(AJ3-X3)/X3*100</f>
        <v>66.666666666666657</v>
      </c>
      <c r="AL3" s="113">
        <f>(AJ3-AI3)/AI3*100</f>
        <v>7.1428571428571379</v>
      </c>
    </row>
    <row r="4" spans="1:38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56">
        <v>1500</v>
      </c>
      <c r="AB4" s="24">
        <v>1450</v>
      </c>
      <c r="AC4" s="100">
        <v>1500</v>
      </c>
      <c r="AD4" s="24">
        <v>1488.9682539682501</v>
      </c>
      <c r="AE4" s="101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113">
        <f t="shared" ref="AK4:AK7" si="0">(AJ4-X4)/X4*100</f>
        <v>12.58223284460688</v>
      </c>
      <c r="AL4" s="113">
        <f t="shared" ref="AL4:AL7" si="1">(AJ4-AI4)/AI4*100</f>
        <v>-11.153888868322666</v>
      </c>
    </row>
    <row r="5" spans="1:38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56">
        <v>36000</v>
      </c>
      <c r="AB5" s="100">
        <v>37000</v>
      </c>
      <c r="AC5" s="24">
        <v>36500</v>
      </c>
      <c r="AD5" s="24">
        <v>35583.333333333299</v>
      </c>
      <c r="AE5" s="101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113">
        <f t="shared" si="0"/>
        <v>-0.54054054054054057</v>
      </c>
      <c r="AL5" s="113">
        <f t="shared" si="1"/>
        <v>-0.54054054054054057</v>
      </c>
    </row>
    <row r="6" spans="1:38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56">
        <v>159</v>
      </c>
      <c r="AB6" s="100">
        <v>107</v>
      </c>
      <c r="AC6" s="12">
        <v>120</v>
      </c>
      <c r="AD6" s="24">
        <v>121.759259259259</v>
      </c>
      <c r="AE6" s="101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113">
        <f t="shared" si="0"/>
        <v>-25.444329474454904</v>
      </c>
      <c r="AL6" s="113">
        <f t="shared" si="1"/>
        <v>17.857142857142865</v>
      </c>
    </row>
    <row r="7" spans="1:38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56">
        <v>1400</v>
      </c>
      <c r="AB7" s="100">
        <v>900</v>
      </c>
      <c r="AC7" s="12">
        <v>1100</v>
      </c>
      <c r="AD7" s="24">
        <v>1027.7777777777801</v>
      </c>
      <c r="AE7" s="101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113">
        <f t="shared" si="0"/>
        <v>-25.341075346057139</v>
      </c>
      <c r="AL7" s="113">
        <f t="shared" si="1"/>
        <v>-1.5624999999993776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7"/>
  <sheetViews>
    <sheetView zoomScale="130" zoomScaleNormal="13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7" max="37" width="22.140625" customWidth="1"/>
    <col min="38" max="38" width="27.42578125" customWidth="1"/>
  </cols>
  <sheetData>
    <row r="1" spans="1:38" ht="12" customHeight="1" x14ac:dyDescent="0.25">
      <c r="C1" t="s">
        <v>9</v>
      </c>
      <c r="AK1" s="112" t="s">
        <v>43</v>
      </c>
      <c r="AL1" s="112" t="s">
        <v>44</v>
      </c>
    </row>
    <row r="2" spans="1:38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59">
        <v>96.25</v>
      </c>
      <c r="AB3" s="100">
        <v>90</v>
      </c>
      <c r="AC3" s="58">
        <v>91.13</v>
      </c>
      <c r="AD3" s="100">
        <v>93.333333333333329</v>
      </c>
      <c r="AE3" s="100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113">
        <f>(AJ3-X3)/X3*100</f>
        <v>32.005280211208451</v>
      </c>
      <c r="AL3" s="113">
        <f>(AJ3-AI3)/AI3*100</f>
        <v>5.7692307692307692</v>
      </c>
    </row>
    <row r="4" spans="1:38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59">
        <v>1466.8571428571399</v>
      </c>
      <c r="AB4" s="100">
        <v>1142.6666666666599</v>
      </c>
      <c r="AC4" s="12">
        <v>1200</v>
      </c>
      <c r="AD4" s="100">
        <v>1171.3333333333298</v>
      </c>
      <c r="AE4" s="100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113">
        <f t="shared" ref="AK4:AK7" si="0">(AJ4-X4)/X4*100</f>
        <v>9.3082790004588709</v>
      </c>
      <c r="AL4" s="113">
        <f t="shared" ref="AL4:AL7" si="1">(AJ4-AI4)/AI4*100</f>
        <v>-2.7777777777777777</v>
      </c>
    </row>
    <row r="5" spans="1:38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 s="57">
        <v>39500</v>
      </c>
      <c r="AB5" s="100">
        <v>37000</v>
      </c>
      <c r="AC5" s="12">
        <v>38000</v>
      </c>
      <c r="AD5" s="12">
        <v>37500</v>
      </c>
      <c r="AE5" s="100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13">
        <f t="shared" si="0"/>
        <v>14.642123493133969</v>
      </c>
      <c r="AL5" s="113">
        <f t="shared" si="1"/>
        <v>0.28169014084507044</v>
      </c>
    </row>
    <row r="6" spans="1:38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59">
        <v>100</v>
      </c>
      <c r="AB6" s="100">
        <v>135.33333333333334</v>
      </c>
      <c r="AC6" s="12">
        <v>140</v>
      </c>
      <c r="AD6" s="100">
        <v>137.66666666666669</v>
      </c>
      <c r="AE6" s="100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113">
        <f t="shared" si="0"/>
        <v>86.104218362282879</v>
      </c>
      <c r="AL6" s="113">
        <f t="shared" si="1"/>
        <v>-6.9230769230767777</v>
      </c>
    </row>
    <row r="7" spans="1:38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103">
        <v>383.33</v>
      </c>
      <c r="AD7" s="12">
        <v>391.66499999999996</v>
      </c>
      <c r="AE7" s="100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13">
        <f t="shared" si="0"/>
        <v>-7.2012860123278299</v>
      </c>
      <c r="AL7" s="113">
        <f t="shared" si="1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"/>
  <sheetViews>
    <sheetView zoomScale="130" zoomScaleNormal="13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6" width="9.28515625" bestFit="1" customWidth="1"/>
    <col min="37" max="37" width="22.140625" customWidth="1"/>
    <col min="38" max="38" width="27.42578125" customWidth="1"/>
  </cols>
  <sheetData>
    <row r="1" spans="1:38" x14ac:dyDescent="0.25">
      <c r="C1" t="s">
        <v>10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60">
        <v>85</v>
      </c>
      <c r="AB3" s="100">
        <v>80</v>
      </c>
      <c r="AC3" s="24">
        <v>90</v>
      </c>
      <c r="AD3" s="101">
        <v>87.916666666666671</v>
      </c>
      <c r="AE3" s="106">
        <v>88</v>
      </c>
      <c r="AF3" s="108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113">
        <f>(AJ3-X3)/X3*100</f>
        <v>25</v>
      </c>
      <c r="AL3" s="113">
        <f>(AJ3-AI3)/AI3*100</f>
        <v>3.4482758620689302</v>
      </c>
    </row>
    <row r="4" spans="1:38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60">
        <v>1358.57142857142</v>
      </c>
      <c r="AB4" s="100">
        <v>971.42857142857144</v>
      </c>
      <c r="AC4" s="24">
        <v>925</v>
      </c>
      <c r="AD4" s="100">
        <v>1065.5357142857099</v>
      </c>
      <c r="AE4" s="106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113">
        <f t="shared" ref="AK4:AK7" si="0">(AJ4-X4)/X4*100</f>
        <v>-4.5454545454545432</v>
      </c>
      <c r="AL4" s="113">
        <f t="shared" ref="AL4:AL7" si="1">(AJ4-AI4)/AI4*100</f>
        <v>3.7037037037043383</v>
      </c>
    </row>
    <row r="5" spans="1:38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60">
        <v>35700</v>
      </c>
      <c r="AB5" s="100">
        <v>34000</v>
      </c>
      <c r="AC5" s="24">
        <v>35000</v>
      </c>
      <c r="AD5" s="100">
        <v>34925</v>
      </c>
      <c r="AE5" s="106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113">
        <f t="shared" si="0"/>
        <v>-0.42218658114103319</v>
      </c>
      <c r="AL5" s="113">
        <f t="shared" si="1"/>
        <v>0.28985507246376813</v>
      </c>
    </row>
    <row r="6" spans="1:38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60">
        <v>55.555555555555557</v>
      </c>
      <c r="AB6" s="100">
        <v>72.222222222222229</v>
      </c>
      <c r="AC6" s="12">
        <v>75</v>
      </c>
      <c r="AD6" s="100">
        <v>68.9444444444444</v>
      </c>
      <c r="AE6" s="106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113">
        <f t="shared" si="0"/>
        <v>20.393120393120476</v>
      </c>
      <c r="AL6" s="113">
        <f t="shared" si="1"/>
        <v>7.6923076923076925</v>
      </c>
    </row>
    <row r="7" spans="1:38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101">
        <v>417.5</v>
      </c>
      <c r="AE7" s="106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113">
        <f t="shared" si="0"/>
        <v>-1.5541067310743721</v>
      </c>
      <c r="AL7" s="113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7"/>
  <sheetViews>
    <sheetView zoomScale="130" zoomScaleNormal="130" workbookViewId="0">
      <pane xSplit="1" topLeftCell="AG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7" max="37" width="22.140625" customWidth="1"/>
    <col min="38" max="38" width="27.42578125" customWidth="1"/>
  </cols>
  <sheetData>
    <row r="1" spans="1:38" x14ac:dyDescent="0.25">
      <c r="C1" t="s">
        <v>22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62">
        <v>170</v>
      </c>
      <c r="AB3" s="100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0">
        <v>190</v>
      </c>
      <c r="AK3" s="113">
        <f>(AJ3-X3)/X3*100</f>
        <v>34.513274336283182</v>
      </c>
      <c r="AL3" s="113">
        <f>(AJ3-AI3)/AI3*100</f>
        <v>-5</v>
      </c>
    </row>
    <row r="4" spans="1:38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62">
        <v>1216.6666666666699</v>
      </c>
      <c r="AB4" s="100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0">
        <v>1300</v>
      </c>
      <c r="AK4" s="113">
        <f t="shared" ref="AK4:AK7" si="0">(AJ4-X4)/X4*100</f>
        <v>39.285714285714278</v>
      </c>
      <c r="AL4" s="113">
        <f t="shared" ref="AL4:AL7" si="1">(AJ4-AI4)/AI4*100</f>
        <v>5.4054054054056841</v>
      </c>
    </row>
    <row r="5" spans="1:38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 s="61">
        <v>34093.278298942001</v>
      </c>
      <c r="AB5" s="100">
        <v>30000</v>
      </c>
      <c r="AC5" s="104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0">
        <v>32500</v>
      </c>
      <c r="AJ5" s="110">
        <v>32550</v>
      </c>
      <c r="AK5" s="113">
        <f t="shared" si="0"/>
        <v>3.6624203821656049</v>
      </c>
      <c r="AL5" s="113">
        <f t="shared" si="1"/>
        <v>0.15384615384615385</v>
      </c>
    </row>
    <row r="6" spans="1:38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62">
        <v>196.25</v>
      </c>
      <c r="AB6" s="100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0">
        <v>200</v>
      </c>
      <c r="AK6" s="113">
        <f t="shared" si="0"/>
        <v>28.000000000000004</v>
      </c>
      <c r="AL6" s="113">
        <f t="shared" si="1"/>
        <v>0</v>
      </c>
    </row>
    <row r="7" spans="1:38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62">
        <v>1840</v>
      </c>
      <c r="AB7" s="100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0">
        <v>2150</v>
      </c>
      <c r="AK7" s="113">
        <f t="shared" si="0"/>
        <v>0</v>
      </c>
      <c r="AL7" s="113">
        <f t="shared" si="1"/>
        <v>1.1764705882352942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16"/>
  <sheetViews>
    <sheetView zoomScale="140" zoomScaleNormal="14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7" max="37" width="22.140625" customWidth="1"/>
    <col min="38" max="38" width="27.42578125" customWidth="1"/>
  </cols>
  <sheetData>
    <row r="1" spans="1:38" x14ac:dyDescent="0.25">
      <c r="C1" t="s">
        <v>11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63">
        <v>187.5</v>
      </c>
      <c r="AB3" s="100">
        <v>200</v>
      </c>
      <c r="AC3" s="24">
        <v>205.33</v>
      </c>
      <c r="AD3" s="24">
        <v>200.66499999999999</v>
      </c>
      <c r="AE3" s="106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113">
        <f>(AJ3-X3)/X3*100</f>
        <v>57.706093189964157</v>
      </c>
      <c r="AL3" s="113">
        <f>(AJ3-AI3)/AI3*100</f>
        <v>4.7619047619047619</v>
      </c>
    </row>
    <row r="4" spans="1:38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63">
        <v>2569.23076923077</v>
      </c>
      <c r="AB4" s="100">
        <v>1943.75</v>
      </c>
      <c r="AC4" s="100">
        <v>2100</v>
      </c>
      <c r="AD4" s="24">
        <v>2000.875</v>
      </c>
      <c r="AE4" s="106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113">
        <f t="shared" ref="AK4:AK7" si="0">(AJ4-X4)/X4*100</f>
        <v>-2.4896265560165975</v>
      </c>
      <c r="AL4" s="113">
        <f t="shared" ref="AL4:AL7" si="1">(AJ4-AI4)/AI4*100</f>
        <v>-2.083333333333333</v>
      </c>
    </row>
    <row r="5" spans="1:38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100">
        <v>36500</v>
      </c>
      <c r="AC5" s="24">
        <v>36000</v>
      </c>
      <c r="AD5" s="24">
        <v>36250</v>
      </c>
      <c r="AE5" s="106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113">
        <f t="shared" si="0"/>
        <v>15.983944659233426</v>
      </c>
      <c r="AL5" s="113">
        <f t="shared" si="1"/>
        <v>0</v>
      </c>
    </row>
    <row r="6" spans="1:38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63">
        <v>101.42857142857143</v>
      </c>
      <c r="AB6" s="100">
        <v>76.111111111111114</v>
      </c>
      <c r="AC6" s="12">
        <v>77.5</v>
      </c>
      <c r="AD6" s="24">
        <v>80.8055555555556</v>
      </c>
      <c r="AE6" s="106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113">
        <f t="shared" si="0"/>
        <v>-25.000000000000007</v>
      </c>
      <c r="AL6" s="113">
        <f t="shared" si="1"/>
        <v>14.285714285714285</v>
      </c>
    </row>
    <row r="7" spans="1:38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63">
        <v>385</v>
      </c>
      <c r="AB7" s="12">
        <v>355</v>
      </c>
      <c r="AC7" s="12">
        <v>370</v>
      </c>
      <c r="AD7" s="24">
        <v>362.5</v>
      </c>
      <c r="AE7" s="106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113">
        <f t="shared" si="0"/>
        <v>-22.222222222222221</v>
      </c>
      <c r="AL7" s="113">
        <f t="shared" si="1"/>
        <v>0</v>
      </c>
    </row>
    <row r="9" spans="1:38" x14ac:dyDescent="0.25">
      <c r="AE9" s="100"/>
    </row>
    <row r="10" spans="1:38" x14ac:dyDescent="0.25">
      <c r="AE10" s="100"/>
    </row>
    <row r="11" spans="1:38" x14ac:dyDescent="0.25">
      <c r="AE11" s="101"/>
    </row>
    <row r="12" spans="1:38" x14ac:dyDescent="0.25">
      <c r="AE12" s="100"/>
    </row>
    <row r="13" spans="1:38" x14ac:dyDescent="0.25">
      <c r="R13" s="28"/>
      <c r="AE13" s="100"/>
    </row>
    <row r="14" spans="1:38" x14ac:dyDescent="0.25">
      <c r="R14" s="28"/>
    </row>
    <row r="15" spans="1:38" x14ac:dyDescent="0.25">
      <c r="R15" s="28"/>
    </row>
    <row r="16" spans="1:38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12"/>
  <sheetViews>
    <sheetView zoomScale="130" zoomScaleNormal="130" workbookViewId="0">
      <pane xSplit="1" topLeftCell="AH1" activePane="topRight" state="frozen"/>
      <selection activeCell="AK7" sqref="AK7"/>
      <selection pane="topRight" activeCell="AK7" sqref="AK7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7" max="37" width="22.140625" customWidth="1"/>
    <col min="38" max="38" width="27.42578125" customWidth="1"/>
  </cols>
  <sheetData>
    <row r="1" spans="1:38" x14ac:dyDescent="0.25">
      <c r="C1" t="s">
        <v>12</v>
      </c>
      <c r="AK1" s="112" t="s">
        <v>43</v>
      </c>
      <c r="AL1" s="112" t="s">
        <v>44</v>
      </c>
    </row>
    <row r="2" spans="1:3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112" t="s">
        <v>45</v>
      </c>
      <c r="AL2" s="112" t="s">
        <v>46</v>
      </c>
    </row>
    <row r="3" spans="1:38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64">
        <v>125.222222222222</v>
      </c>
      <c r="AB3" s="43">
        <v>110</v>
      </c>
      <c r="AC3" s="24">
        <v>120</v>
      </c>
      <c r="AD3" s="100">
        <v>115.555555555555</v>
      </c>
      <c r="AE3" s="100">
        <v>120</v>
      </c>
      <c r="AF3" s="100">
        <v>118</v>
      </c>
      <c r="AG3" s="46">
        <v>140</v>
      </c>
      <c r="AH3" s="12">
        <v>130</v>
      </c>
      <c r="AI3" s="46">
        <v>149</v>
      </c>
      <c r="AJ3" s="37">
        <v>145</v>
      </c>
      <c r="AK3" s="113">
        <f>(AJ3-X3)/X3*100</f>
        <v>91.476590636253803</v>
      </c>
      <c r="AL3" s="113">
        <f>(AJ3-AI3)/AI3*100</f>
        <v>-2.6845637583892619</v>
      </c>
    </row>
    <row r="4" spans="1:38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64">
        <v>2700</v>
      </c>
      <c r="AB4" s="100">
        <v>2500</v>
      </c>
      <c r="AC4" s="100">
        <v>2600</v>
      </c>
      <c r="AD4" s="100">
        <v>2744.4444444444398</v>
      </c>
      <c r="AE4" s="100">
        <v>2750</v>
      </c>
      <c r="AF4" s="100">
        <v>2700</v>
      </c>
      <c r="AG4" s="46">
        <v>2760</v>
      </c>
      <c r="AH4" s="12">
        <v>2790</v>
      </c>
      <c r="AI4" s="46">
        <v>2800</v>
      </c>
      <c r="AJ4" s="37">
        <v>2850</v>
      </c>
      <c r="AK4" s="113">
        <f t="shared" ref="AK4:AK7" si="0">(AJ4-X4)/X4*100</f>
        <v>21.874999999999993</v>
      </c>
      <c r="AL4" s="113">
        <f t="shared" ref="AL4:AL7" si="1">(AJ4-AI4)/AI4*100</f>
        <v>1.7857142857142856</v>
      </c>
    </row>
    <row r="5" spans="1:38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64">
        <v>32000</v>
      </c>
      <c r="AB5" s="100">
        <v>30600</v>
      </c>
      <c r="AC5" s="100">
        <v>31000</v>
      </c>
      <c r="AD5" s="100">
        <v>31000</v>
      </c>
      <c r="AE5" s="100">
        <v>31500</v>
      </c>
      <c r="AF5" s="100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113">
        <f t="shared" si="0"/>
        <v>3.125</v>
      </c>
      <c r="AL5" s="113">
        <f t="shared" si="1"/>
        <v>0</v>
      </c>
    </row>
    <row r="6" spans="1:38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64">
        <v>75</v>
      </c>
      <c r="AB6" s="43">
        <v>70</v>
      </c>
      <c r="AC6" s="100">
        <v>80</v>
      </c>
      <c r="AD6" s="100">
        <v>75</v>
      </c>
      <c r="AE6" s="100">
        <v>75</v>
      </c>
      <c r="AF6" s="100">
        <v>70</v>
      </c>
      <c r="AG6" s="46">
        <v>80</v>
      </c>
      <c r="AH6" s="12">
        <v>85</v>
      </c>
      <c r="AI6" s="46">
        <v>50</v>
      </c>
      <c r="AJ6" s="44">
        <v>60</v>
      </c>
      <c r="AK6" s="113">
        <f t="shared" si="0"/>
        <v>3.4482758620689653</v>
      </c>
      <c r="AL6" s="113">
        <f t="shared" si="1"/>
        <v>20</v>
      </c>
    </row>
    <row r="7" spans="1:38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100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113">
        <f t="shared" si="0"/>
        <v>-24.456159019169622</v>
      </c>
      <c r="AL7" s="113">
        <f t="shared" si="1"/>
        <v>10</v>
      </c>
    </row>
    <row r="9" spans="1:38" x14ac:dyDescent="0.25">
      <c r="T9" s="28"/>
    </row>
    <row r="10" spans="1:38" x14ac:dyDescent="0.25">
      <c r="T10" s="28"/>
    </row>
    <row r="11" spans="1:38" x14ac:dyDescent="0.25">
      <c r="T11" s="28"/>
    </row>
    <row r="12" spans="1:38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2018-12-21T07:45:03Z</dcterms:modified>
</cp:coreProperties>
</file>