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8_{EA45E28C-3593-45C5-9BE3-6F39F07A71FF}" xr6:coauthVersionLast="37" xr6:coauthVersionMax="37" xr10:uidLastSave="{00000000-0000-0000-0000-000000000000}"/>
  <bookViews>
    <workbookView xWindow="0" yWindow="0" windowWidth="20490" windowHeight="7545" tabRatio="828" firstSheet="23" activeTab="24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</sheets>
  <calcPr calcId="162913"/>
</workbook>
</file>

<file path=xl/calcChain.xml><?xml version="1.0" encoding="utf-8"?>
<calcChain xmlns="http://schemas.openxmlformats.org/spreadsheetml/2006/main">
  <c r="AJ7" i="3" l="1"/>
  <c r="AI7" i="3"/>
  <c r="AJ6" i="3"/>
  <c r="AI6" i="3"/>
  <c r="AJ5" i="3"/>
  <c r="AI5" i="3"/>
  <c r="AJ4" i="3"/>
  <c r="AI4" i="3"/>
  <c r="AJ3" i="3"/>
  <c r="AI3" i="3"/>
  <c r="AJ7" i="2"/>
  <c r="AI7" i="2"/>
  <c r="AJ6" i="2"/>
  <c r="AI6" i="2"/>
  <c r="AJ5" i="2"/>
  <c r="AI5" i="2"/>
  <c r="AJ4" i="2"/>
  <c r="AI4" i="2"/>
  <c r="AJ3" i="2"/>
  <c r="AI3" i="2"/>
  <c r="AJ7" i="4"/>
  <c r="AI7" i="4"/>
  <c r="AJ6" i="4"/>
  <c r="AI6" i="4"/>
  <c r="AJ5" i="4"/>
  <c r="AI5" i="4"/>
  <c r="AJ4" i="4"/>
  <c r="AI4" i="4"/>
  <c r="AJ3" i="4"/>
  <c r="AI3" i="4"/>
  <c r="AJ7" i="5"/>
  <c r="AI7" i="5"/>
  <c r="AJ6" i="5"/>
  <c r="AI6" i="5"/>
  <c r="AJ5" i="5"/>
  <c r="AI5" i="5"/>
  <c r="AJ4" i="5"/>
  <c r="AI4" i="5"/>
  <c r="AJ3" i="5"/>
  <c r="AI3" i="5"/>
  <c r="AJ7" i="6"/>
  <c r="AI7" i="6"/>
  <c r="AJ6" i="6"/>
  <c r="AI6" i="6"/>
  <c r="AJ5" i="6"/>
  <c r="AI5" i="6"/>
  <c r="AJ4" i="6"/>
  <c r="AI4" i="6"/>
  <c r="AJ3" i="6"/>
  <c r="AI3" i="6"/>
  <c r="AJ7" i="7"/>
  <c r="AI7" i="7"/>
  <c r="AJ6" i="7"/>
  <c r="AI6" i="7"/>
  <c r="AJ5" i="7"/>
  <c r="AI5" i="7"/>
  <c r="AJ4" i="7"/>
  <c r="AI4" i="7"/>
  <c r="AJ3" i="7"/>
  <c r="AI3" i="7"/>
  <c r="AJ7" i="33"/>
  <c r="AI7" i="33"/>
  <c r="AJ6" i="33"/>
  <c r="AI6" i="33"/>
  <c r="AJ5" i="33"/>
  <c r="AI5" i="33"/>
  <c r="AJ4" i="33"/>
  <c r="AI4" i="33"/>
  <c r="AJ3" i="33"/>
  <c r="AI3" i="33"/>
  <c r="AJ7" i="8"/>
  <c r="AI7" i="8"/>
  <c r="AJ6" i="8"/>
  <c r="AI6" i="8"/>
  <c r="AJ5" i="8"/>
  <c r="AI5" i="8"/>
  <c r="AJ4" i="8"/>
  <c r="AI4" i="8"/>
  <c r="AJ3" i="8"/>
  <c r="AI3" i="8"/>
  <c r="AJ7" i="9"/>
  <c r="AI7" i="9"/>
  <c r="AJ6" i="9"/>
  <c r="AI6" i="9"/>
  <c r="AJ5" i="9"/>
  <c r="AI5" i="9"/>
  <c r="AJ4" i="9"/>
  <c r="AI4" i="9"/>
  <c r="AJ3" i="9"/>
  <c r="AI3" i="9"/>
  <c r="AJ7" i="10"/>
  <c r="AI7" i="10"/>
  <c r="AJ6" i="10"/>
  <c r="AI6" i="10"/>
  <c r="AJ5" i="10"/>
  <c r="AI5" i="10"/>
  <c r="AJ4" i="10"/>
  <c r="AI4" i="10"/>
  <c r="AJ3" i="10"/>
  <c r="AI3" i="10"/>
  <c r="AJ7" i="11"/>
  <c r="AI7" i="11"/>
  <c r="AJ6" i="11"/>
  <c r="AI6" i="11"/>
  <c r="AJ5" i="11"/>
  <c r="AI5" i="11"/>
  <c r="AJ4" i="11"/>
  <c r="AI4" i="11"/>
  <c r="AJ3" i="11"/>
  <c r="AI3" i="11"/>
  <c r="AJ7" i="35"/>
  <c r="AI7" i="35"/>
  <c r="AJ6" i="35"/>
  <c r="AI6" i="35"/>
  <c r="AJ5" i="35"/>
  <c r="AI5" i="35"/>
  <c r="AJ4" i="35"/>
  <c r="AI4" i="35"/>
  <c r="AJ3" i="35"/>
  <c r="AI3" i="35"/>
  <c r="AJ7" i="12"/>
  <c r="AI7" i="12"/>
  <c r="AJ6" i="12"/>
  <c r="AI6" i="12"/>
  <c r="AJ5" i="12"/>
  <c r="AI5" i="12"/>
  <c r="AJ4" i="12"/>
  <c r="AI4" i="12"/>
  <c r="AJ3" i="12"/>
  <c r="AI3" i="12"/>
  <c r="AJ7" i="34"/>
  <c r="AI7" i="34"/>
  <c r="AJ6" i="34"/>
  <c r="AI6" i="34"/>
  <c r="AJ5" i="34"/>
  <c r="AI5" i="34"/>
  <c r="AJ4" i="34"/>
  <c r="AI4" i="34"/>
  <c r="AJ3" i="34"/>
  <c r="AI3" i="34"/>
  <c r="AJ7" i="13"/>
  <c r="AI7" i="13"/>
  <c r="AJ6" i="13"/>
  <c r="AI6" i="13"/>
  <c r="AJ5" i="13"/>
  <c r="AI5" i="13"/>
  <c r="AJ4" i="13"/>
  <c r="AI4" i="13"/>
  <c r="AJ3" i="13"/>
  <c r="AI3" i="13"/>
  <c r="AJ7" i="36"/>
  <c r="AI7" i="36"/>
  <c r="AJ6" i="36"/>
  <c r="AI6" i="36"/>
  <c r="AJ5" i="36"/>
  <c r="AI5" i="36"/>
  <c r="AJ4" i="36"/>
  <c r="AI4" i="36"/>
  <c r="AJ3" i="36"/>
  <c r="AI3" i="36"/>
  <c r="AJ7" i="14"/>
  <c r="AI7" i="14"/>
  <c r="AJ6" i="14"/>
  <c r="AI6" i="14"/>
  <c r="AJ5" i="14"/>
  <c r="AI5" i="14"/>
  <c r="AJ4" i="14"/>
  <c r="AI4" i="14"/>
  <c r="AJ3" i="14"/>
  <c r="AI3" i="14"/>
  <c r="AJ7" i="15"/>
  <c r="AI7" i="15"/>
  <c r="AJ6" i="15"/>
  <c r="AI6" i="15"/>
  <c r="AJ5" i="15"/>
  <c r="AI5" i="15"/>
  <c r="AJ4" i="15"/>
  <c r="AI4" i="15"/>
  <c r="AJ3" i="15"/>
  <c r="AI3" i="15"/>
  <c r="AJ7" i="16"/>
  <c r="AI7" i="16"/>
  <c r="AJ6" i="16"/>
  <c r="AI6" i="16"/>
  <c r="AJ5" i="16"/>
  <c r="AI5" i="16"/>
  <c r="AJ4" i="16"/>
  <c r="AI4" i="16"/>
  <c r="AJ3" i="16"/>
  <c r="AI3" i="16"/>
  <c r="AJ7" i="18"/>
  <c r="AI7" i="18"/>
  <c r="AJ6" i="18"/>
  <c r="AI6" i="18"/>
  <c r="AJ5" i="18"/>
  <c r="AI5" i="18"/>
  <c r="AJ4" i="18"/>
  <c r="AI4" i="18"/>
  <c r="AJ3" i="18"/>
  <c r="AI3" i="18"/>
  <c r="AJ7" i="19"/>
  <c r="AI7" i="19"/>
  <c r="AJ6" i="19"/>
  <c r="AI6" i="19"/>
  <c r="AJ5" i="19"/>
  <c r="AI5" i="19"/>
  <c r="AJ4" i="19"/>
  <c r="AI4" i="19"/>
  <c r="AJ3" i="19"/>
  <c r="AI3" i="19"/>
  <c r="AJ7" i="20"/>
  <c r="AI7" i="20"/>
  <c r="AJ6" i="20"/>
  <c r="AI6" i="20"/>
  <c r="AJ5" i="20"/>
  <c r="AI5" i="20"/>
  <c r="AJ4" i="20"/>
  <c r="AI4" i="20"/>
  <c r="AJ3" i="20"/>
  <c r="AI3" i="20"/>
  <c r="AJ7" i="21"/>
  <c r="AI7" i="21"/>
  <c r="AJ6" i="21"/>
  <c r="AI6" i="21"/>
  <c r="AJ5" i="21"/>
  <c r="AI5" i="21"/>
  <c r="AJ4" i="21"/>
  <c r="AI4" i="21"/>
  <c r="AJ3" i="21"/>
  <c r="AI3" i="21"/>
  <c r="AJ7" i="22"/>
  <c r="AI7" i="22"/>
  <c r="AJ6" i="22"/>
  <c r="AI6" i="22"/>
  <c r="AJ5" i="22"/>
  <c r="AI5" i="22"/>
  <c r="AJ4" i="22"/>
  <c r="AI4" i="22"/>
  <c r="AJ3" i="22"/>
  <c r="AI3" i="22"/>
  <c r="AJ7" i="37"/>
  <c r="AI7" i="37"/>
  <c r="AJ6" i="37"/>
  <c r="AI6" i="37"/>
  <c r="AJ5" i="37"/>
  <c r="AI5" i="37"/>
  <c r="AJ4" i="37"/>
  <c r="AI4" i="37"/>
  <c r="AJ3" i="37"/>
  <c r="AI3" i="37"/>
  <c r="AJ7" i="23"/>
  <c r="AI7" i="23"/>
  <c r="AJ6" i="23"/>
  <c r="AI6" i="23"/>
  <c r="AJ5" i="23"/>
  <c r="AI5" i="23"/>
  <c r="AJ4" i="23"/>
  <c r="AI4" i="23"/>
  <c r="AJ3" i="23"/>
  <c r="AI3" i="23"/>
  <c r="AJ7" i="24"/>
  <c r="AI7" i="24"/>
  <c r="AJ6" i="24"/>
  <c r="AI6" i="24"/>
  <c r="AJ5" i="24"/>
  <c r="AI5" i="24"/>
  <c r="AJ4" i="24"/>
  <c r="AI4" i="24"/>
  <c r="AJ3" i="24"/>
  <c r="AI3" i="24"/>
  <c r="AJ7" i="25"/>
  <c r="AI7" i="25"/>
  <c r="AJ6" i="25"/>
  <c r="AI6" i="25"/>
  <c r="AJ5" i="25"/>
  <c r="AI5" i="25"/>
  <c r="AJ4" i="25"/>
  <c r="AI4" i="25"/>
  <c r="AJ3" i="25"/>
  <c r="AI3" i="25"/>
  <c r="AJ7" i="26"/>
  <c r="AI7" i="26"/>
  <c r="AJ6" i="26"/>
  <c r="AI6" i="26"/>
  <c r="AJ5" i="26"/>
  <c r="AI5" i="26"/>
  <c r="AJ4" i="26"/>
  <c r="AI4" i="26"/>
  <c r="AJ3" i="26"/>
  <c r="AI3" i="26"/>
  <c r="AJ7" i="27"/>
  <c r="AI7" i="27"/>
  <c r="AJ6" i="27"/>
  <c r="AI6" i="27"/>
  <c r="AJ5" i="27"/>
  <c r="AI5" i="27"/>
  <c r="AJ4" i="27"/>
  <c r="AI4" i="27"/>
  <c r="AJ3" i="27"/>
  <c r="AI3" i="27"/>
  <c r="AJ7" i="28"/>
  <c r="AI7" i="28"/>
  <c r="AJ6" i="28"/>
  <c r="AI6" i="28"/>
  <c r="AJ5" i="28"/>
  <c r="AI5" i="28"/>
  <c r="AJ4" i="28"/>
  <c r="AI4" i="28"/>
  <c r="AJ3" i="28"/>
  <c r="AI3" i="28"/>
  <c r="AJ7" i="29"/>
  <c r="AI7" i="29"/>
  <c r="AJ6" i="29"/>
  <c r="AI6" i="29"/>
  <c r="AJ5" i="29"/>
  <c r="AI5" i="29"/>
  <c r="AJ4" i="29"/>
  <c r="AI4" i="29"/>
  <c r="AJ3" i="29"/>
  <c r="AI3" i="29"/>
  <c r="AJ7" i="30"/>
  <c r="AI7" i="30"/>
  <c r="AJ6" i="30"/>
  <c r="AI6" i="30"/>
  <c r="AJ5" i="30"/>
  <c r="AI5" i="30"/>
  <c r="AJ4" i="30"/>
  <c r="AI4" i="30"/>
  <c r="AJ3" i="30"/>
  <c r="AI3" i="30"/>
  <c r="AJ7" i="31"/>
  <c r="AI7" i="31"/>
  <c r="AJ6" i="31"/>
  <c r="AI6" i="31"/>
  <c r="AJ5" i="31"/>
  <c r="AI5" i="31"/>
  <c r="AJ4" i="31"/>
  <c r="AI4" i="31"/>
  <c r="AJ3" i="31"/>
  <c r="AI3" i="31"/>
  <c r="AJ7" i="32"/>
  <c r="AI7" i="32"/>
  <c r="AJ6" i="32"/>
  <c r="AI6" i="32"/>
  <c r="AJ5" i="32"/>
  <c r="AI5" i="32"/>
  <c r="AJ4" i="32"/>
  <c r="AI4" i="32"/>
  <c r="AJ3" i="32"/>
  <c r="AI3" i="32"/>
  <c r="AJ7" i="38"/>
  <c r="AI7" i="38"/>
  <c r="AJ6" i="38"/>
  <c r="AI6" i="38"/>
  <c r="AJ5" i="38"/>
  <c r="AI5" i="38"/>
  <c r="AJ4" i="38"/>
  <c r="AI4" i="38"/>
  <c r="AJ3" i="38"/>
  <c r="AI3" i="38"/>
  <c r="AJ7" i="17"/>
  <c r="AI7" i="17"/>
  <c r="AJ6" i="17"/>
  <c r="AI6" i="17"/>
  <c r="AJ5" i="17"/>
  <c r="AI5" i="17"/>
  <c r="AJ4" i="17"/>
  <c r="AI4" i="17"/>
  <c r="AJ3" i="17"/>
  <c r="AI3" i="17"/>
  <c r="AG7" i="2"/>
  <c r="F7" i="32"/>
  <c r="E7" i="32"/>
  <c r="G7" i="32" s="1"/>
  <c r="D7" i="32"/>
</calcChain>
</file>

<file path=xl/sharedStrings.xml><?xml version="1.0" encoding="utf-8"?>
<sst xmlns="http://schemas.openxmlformats.org/spreadsheetml/2006/main" count="407" uniqueCount="47">
  <si>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</si>
  <si>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</si>
  <si>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</si>
  <si>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</si>
  <si>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</si>
  <si>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</si>
  <si>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</si>
  <si>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</si>
  <si>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</si>
  <si>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</si>
  <si>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</si>
  <si>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</si>
  <si>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</si>
  <si>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</si>
  <si>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</si>
  <si>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</si>
  <si>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</si>
  <si>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</si>
  <si>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</si>
  <si>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</si>
  <si>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</si>
  <si>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</si>
  <si>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</si>
  <si>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</si>
  <si>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</si>
  <si>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</si>
  <si>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</si>
  <si>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</si>
  <si>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</si>
  <si>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</si>
  <si>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</si>
  <si>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</si>
  <si>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</si>
  <si>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</si>
  <si>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</si>
  <si>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</si>
  <si>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</si>
  <si>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</si>
  <si>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</si>
  <si>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</si>
  <si>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</si>
  <si>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</si>
  <si>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</si>
  <si>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</si>
  <si>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</si>
  <si>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(Sept 2017-Sept 2018)</t>
  </si>
  <si>
    <t>Aug 2018-Sept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</si>
</sst>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164" fontId="9" fillId="0" borderId="0" applyFont="0" applyFill="0" applyBorder="0" applyAlignment="0" applyProtection="0"/>
    <xf numFmtId="0" fontId="1" fillId="0" borderId="0"/>
    <xf numFmtId="0" fontId="12" fillId="0" borderId="0"/>
  </cellStyleXfs>
  <cellXfs count="114">
    <xf numFmtId="0" fontId="0" fillId="0" borderId="0" xfId="0"/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1" xfId="2" applyNumberFormat="1" applyFont="1" applyFill="1" applyBorder="1" applyAlignment="1">
      <alignment horizontal="right" wrapText="1"/>
    </xf>
    <xf numFmtId="2" fontId="3" fillId="0" borderId="0" xfId="2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Fill="1" applyBorder="1" applyAlignment="1">
      <alignment horizontal="right" wrapText="1"/>
    </xf>
    <xf numFmtId="2" fontId="2" fillId="0" borderId="4" xfId="2" applyNumberFormat="1" applyFont="1" applyFill="1" applyBorder="1" applyAlignment="1">
      <alignment horizontal="right" wrapText="1"/>
    </xf>
    <xf numFmtId="2" fontId="3" fillId="0" borderId="4" xfId="2" applyNumberFormat="1" applyFont="1" applyFill="1" applyBorder="1" applyAlignment="1">
      <alignment horizontal="right" wrapText="1"/>
    </xf>
    <xf numFmtId="2" fontId="3" fillId="0" borderId="5" xfId="2" applyNumberFormat="1" applyFont="1" applyFill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Fill="1" applyBorder="1" applyAlignment="1">
      <alignment horizontal="right" wrapText="1"/>
    </xf>
    <xf numFmtId="2" fontId="3" fillId="0" borderId="0" xfId="1" applyNumberFormat="1" applyFont="1" applyFill="1" applyBorder="1" applyAlignment="1">
      <alignment horizontal="right" wrapText="1"/>
    </xf>
    <xf numFmtId="2" fontId="3" fillId="0" borderId="1" xfId="3" applyNumberFormat="1" applyFont="1" applyFill="1" applyBorder="1" applyAlignment="1">
      <alignment horizontal="right" wrapText="1"/>
    </xf>
    <xf numFmtId="2" fontId="3" fillId="0" borderId="0" xfId="3" applyNumberFormat="1" applyFont="1" applyFill="1" applyBorder="1" applyAlignment="1">
      <alignment horizontal="right" wrapText="1"/>
    </xf>
    <xf numFmtId="2" fontId="2" fillId="0" borderId="5" xfId="1" applyNumberFormat="1" applyFont="1" applyFill="1" applyBorder="1" applyAlignment="1">
      <alignment horizontal="right" wrapText="1"/>
    </xf>
    <xf numFmtId="2" fontId="5" fillId="0" borderId="1" xfId="2" applyNumberFormat="1" applyFont="1" applyFill="1" applyBorder="1" applyAlignment="1">
      <alignment horizontal="right" wrapText="1"/>
    </xf>
    <xf numFmtId="2" fontId="5" fillId="0" borderId="0" xfId="2" applyNumberFormat="1" applyFont="1" applyFill="1" applyBorder="1" applyAlignment="1">
      <alignment horizontal="right" wrapText="1"/>
    </xf>
    <xf numFmtId="2" fontId="2" fillId="0" borderId="3" xfId="2" applyNumberFormat="1" applyFont="1" applyFill="1" applyBorder="1" applyAlignment="1">
      <alignment horizontal="right" wrapText="1"/>
    </xf>
    <xf numFmtId="2" fontId="5" fillId="0" borderId="3" xfId="2" applyNumberFormat="1" applyFont="1" applyFill="1" applyBorder="1" applyAlignment="1">
      <alignment horizontal="right" wrapText="1"/>
    </xf>
    <xf numFmtId="2" fontId="3" fillId="0" borderId="3" xfId="3" applyNumberFormat="1" applyFont="1" applyFill="1" applyBorder="1" applyAlignment="1">
      <alignment horizontal="right" wrapText="1"/>
    </xf>
    <xf numFmtId="0" fontId="2" fillId="0" borderId="1" xfId="4" applyFont="1" applyFill="1" applyBorder="1" applyAlignment="1">
      <alignment wrapText="1"/>
    </xf>
    <xf numFmtId="2" fontId="2" fillId="0" borderId="1" xfId="4" applyNumberFormat="1" applyFont="1" applyFill="1" applyBorder="1" applyAlignment="1">
      <alignment horizontal="right" wrapText="1"/>
    </xf>
    <xf numFmtId="2" fontId="2" fillId="0" borderId="0" xfId="4" applyNumberFormat="1" applyFont="1" applyFill="1" applyBorder="1" applyAlignment="1">
      <alignment horizontal="right" wrapText="1"/>
    </xf>
    <xf numFmtId="2" fontId="7" fillId="0" borderId="1" xfId="5" applyNumberFormat="1" applyFont="1" applyFill="1" applyBorder="1" applyAlignment="1">
      <alignment horizontal="right" wrapText="1"/>
    </xf>
    <xf numFmtId="2" fontId="2" fillId="0" borderId="3" xfId="4" applyNumberFormat="1" applyFont="1" applyFill="1" applyBorder="1" applyAlignment="1">
      <alignment horizontal="right" wrapText="1"/>
    </xf>
    <xf numFmtId="2" fontId="7" fillId="0" borderId="0" xfId="5" applyNumberFormat="1" applyFont="1" applyFill="1" applyBorder="1" applyAlignment="1">
      <alignment horizontal="right" wrapText="1"/>
    </xf>
    <xf numFmtId="2" fontId="2" fillId="0" borderId="0" xfId="5" applyNumberFormat="1" applyFont="1" applyFill="1" applyBorder="1" applyAlignment="1">
      <alignment horizontal="right" wrapText="1"/>
    </xf>
    <xf numFmtId="2" fontId="2" fillId="0" borderId="4" xfId="1" applyNumberFormat="1" applyFont="1" applyFill="1" applyBorder="1" applyAlignment="1">
      <alignment horizontal="right" wrapText="1"/>
    </xf>
    <xf numFmtId="2" fontId="8" fillId="0" borderId="1" xfId="2" applyNumberFormat="1" applyFont="1" applyFill="1" applyBorder="1" applyAlignment="1">
      <alignment horizontal="right" wrapText="1"/>
    </xf>
    <xf numFmtId="2" fontId="8" fillId="0" borderId="0" xfId="2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3" xfId="5" applyNumberFormat="1" applyFont="1" applyFill="1" applyBorder="1" applyAlignment="1">
      <alignment horizontal="right" wrapText="1"/>
    </xf>
    <xf numFmtId="164" fontId="8" fillId="0" borderId="1" xfId="6" applyFont="1" applyFill="1" applyBorder="1" applyAlignment="1">
      <alignment horizontal="right" wrapText="1"/>
    </xf>
    <xf numFmtId="164" fontId="2" fillId="0" borderId="0" xfId="6" applyFont="1" applyFill="1" applyBorder="1" applyAlignment="1">
      <alignment horizontal="right" wrapText="1"/>
    </xf>
    <xf numFmtId="164" fontId="8" fillId="0" borderId="0" xfId="6" applyFont="1" applyFill="1" applyBorder="1" applyAlignment="1">
      <alignment horizontal="right" wrapText="1"/>
    </xf>
    <xf numFmtId="2" fontId="8" fillId="0" borderId="3" xfId="2" applyNumberFormat="1" applyFont="1" applyFill="1" applyBorder="1" applyAlignment="1">
      <alignment horizontal="right" wrapText="1"/>
    </xf>
    <xf numFmtId="164" fontId="2" fillId="0" borderId="1" xfId="6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1" xfId="7" applyNumberFormat="1" applyFont="1" applyFill="1" applyBorder="1" applyAlignment="1">
      <alignment horizontal="right" wrapText="1"/>
    </xf>
    <xf numFmtId="2" fontId="2" fillId="0" borderId="1" xfId="3" applyNumberFormat="1" applyFont="1" applyFill="1" applyBorder="1" applyAlignment="1">
      <alignment horizontal="right" wrapText="1"/>
    </xf>
    <xf numFmtId="2" fontId="2" fillId="0" borderId="1" xfId="5" applyNumberFormat="1" applyFont="1" applyFill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164" fontId="11" fillId="0" borderId="0" xfId="6" applyFont="1"/>
    <xf numFmtId="2" fontId="2" fillId="0" borderId="0" xfId="1" applyNumberFormat="1" applyFont="1"/>
    <xf numFmtId="2" fontId="2" fillId="0" borderId="1" xfId="7" applyNumberFormat="1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2" fontId="13" fillId="0" borderId="1" xfId="8" applyNumberFormat="1" applyFont="1" applyFill="1" applyBorder="1" applyAlignment="1">
      <alignment horizontal="right" wrapText="1"/>
    </xf>
    <xf numFmtId="2" fontId="2" fillId="0" borderId="1" xfId="3" applyNumberFormat="1" applyFont="1" applyFill="1" applyBorder="1" applyAlignment="1">
      <alignment wrapText="1"/>
    </xf>
    <xf numFmtId="0" fontId="2" fillId="0" borderId="0" xfId="2" applyFont="1" applyFill="1" applyBorder="1" applyAlignment="1">
      <alignment horizontal="right" wrapText="1"/>
    </xf>
    <xf numFmtId="0" fontId="0" fillId="0" borderId="0" xfId="0" applyFill="1" applyBorder="1"/>
    <xf numFmtId="2" fontId="14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wrapText="1"/>
    </xf>
    <xf numFmtId="2" fontId="14" fillId="0" borderId="0" xfId="2" applyNumberFormat="1" applyFont="1" applyFill="1" applyBorder="1" applyAlignment="1">
      <alignment horizontal="right" wrapText="1"/>
    </xf>
    <xf numFmtId="2" fontId="13" fillId="0" borderId="3" xfId="8" applyNumberFormat="1" applyFont="1" applyFill="1" applyBorder="1" applyAlignment="1">
      <alignment horizontal="right" wrapText="1"/>
    </xf>
    <xf numFmtId="2" fontId="13" fillId="0" borderId="0" xfId="8" applyNumberFormat="1" applyFont="1" applyFill="1" applyBorder="1" applyAlignment="1">
      <alignment horizontal="right" wrapText="1"/>
    </xf>
    <xf numFmtId="165" fontId="0" fillId="0" borderId="0" xfId="0" applyNumberFormat="1"/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center"/>
    </xf>
    <xf numFmtId="165" fontId="16" fillId="0" borderId="1" xfId="3" applyNumberFormat="1" applyFont="1" applyFill="1" applyBorder="1" applyAlignment="1">
      <alignment horizontal="center" wrapText="1"/>
    </xf>
  </cellXfs>
  <cellStyles count="9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9"/>
  <sheetViews>
    <sheetView zoomScale="130" zoomScaleNormal="130" workbookViewId="0">
      <pane xSplit="1" topLeftCell="AF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0.285156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21" customWidth="1"/>
    <col min="36" max="36" width="26.42578125" customWidth="1"/>
  </cols>
  <sheetData>
    <row r="1" spans="1:36" x14ac:dyDescent="0.25">
      <c r="C1" t="s">
        <v>6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53">
        <v>225.2</v>
      </c>
      <c r="AB3" s="12">
        <v>250</v>
      </c>
      <c r="AC3" s="12">
        <v>240</v>
      </c>
      <c r="AD3" s="11">
        <v>235.54000000000002</v>
      </c>
      <c r="AE3" s="12">
        <v>235.5</v>
      </c>
      <c r="AF3" s="105">
        <v>240</v>
      </c>
      <c r="AG3" s="46">
        <v>291.230769230769</v>
      </c>
      <c r="AH3" s="46">
        <v>280</v>
      </c>
      <c r="AI3" s="112">
        <f>(AH3-V3)/V3*100</f>
        <v>145.61403508771932</v>
      </c>
      <c r="AJ3" s="113">
        <f>(AH3-AG3)/AG3*100</f>
        <v>-3.8563127311145564</v>
      </c>
    </row>
    <row r="4" spans="1:36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53">
        <v>1576.6666666666599</v>
      </c>
      <c r="AB4" s="12">
        <v>1555.45</v>
      </c>
      <c r="AC4" s="12">
        <v>1600</v>
      </c>
      <c r="AD4" s="105">
        <v>1577.3722222222198</v>
      </c>
      <c r="AE4" s="12">
        <v>1577.3</v>
      </c>
      <c r="AF4" s="105">
        <v>1580</v>
      </c>
      <c r="AG4" s="46">
        <v>1592.8571428571399</v>
      </c>
      <c r="AH4" s="46">
        <v>1595.5</v>
      </c>
      <c r="AI4" s="112">
        <f t="shared" ref="AI4:AI39" si="0">(AH4-V4)/V4*100</f>
        <v>14.990990990990991</v>
      </c>
      <c r="AJ4" s="113">
        <f t="shared" ref="AJ4:AJ39" si="1">(AH4-AG4)/AG4*100</f>
        <v>0.16591928251139459</v>
      </c>
    </row>
    <row r="5" spans="1:36" ht="15" customHeight="1" x14ac:dyDescent="0.25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105">
        <v>33800</v>
      </c>
      <c r="AE5" s="12">
        <v>33500</v>
      </c>
      <c r="AF5" s="12">
        <v>33500</v>
      </c>
      <c r="AG5" s="12">
        <v>33500</v>
      </c>
      <c r="AH5" s="46">
        <v>33750</v>
      </c>
      <c r="AI5" s="112">
        <f t="shared" si="0"/>
        <v>-2.7377521613832854</v>
      </c>
      <c r="AJ5" s="113">
        <f t="shared" si="1"/>
        <v>0.74626865671641784</v>
      </c>
    </row>
    <row r="6" spans="1:36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53">
        <v>150.166666666667</v>
      </c>
      <c r="AB6" s="12">
        <v>145.25</v>
      </c>
      <c r="AC6" s="12">
        <v>140</v>
      </c>
      <c r="AD6" s="105">
        <v>145.138888888889</v>
      </c>
      <c r="AE6" s="12">
        <v>146</v>
      </c>
      <c r="AF6" s="105">
        <v>140</v>
      </c>
      <c r="AG6" s="46">
        <v>145</v>
      </c>
      <c r="AH6" s="46">
        <v>150</v>
      </c>
      <c r="AI6" s="112">
        <f t="shared" si="0"/>
        <v>-4.9295774647888653</v>
      </c>
      <c r="AJ6" s="113">
        <f t="shared" si="1"/>
        <v>3.4482758620689653</v>
      </c>
    </row>
    <row r="7" spans="1:36" ht="14.25" customHeight="1" x14ac:dyDescent="0.25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105">
        <v>336.66666666666669</v>
      </c>
      <c r="AE7" s="12">
        <v>340</v>
      </c>
      <c r="AF7" s="107">
        <v>340</v>
      </c>
      <c r="AG7" s="11">
        <v>338.8</v>
      </c>
      <c r="AH7" s="44">
        <v>335</v>
      </c>
      <c r="AI7" s="112">
        <f t="shared" si="0"/>
        <v>4.6875</v>
      </c>
      <c r="AJ7" s="112">
        <f t="shared" si="1"/>
        <v>-1.1216056670602159</v>
      </c>
    </row>
    <row r="8" spans="1:36" x14ac:dyDescent="0.25">
      <c r="AI8" s="110"/>
      <c r="AJ8" s="110"/>
    </row>
    <row r="9" spans="1:36" x14ac:dyDescent="0.25">
      <c r="AI9" s="110"/>
      <c r="AJ9" s="110"/>
    </row>
    <row r="10" spans="1:36" x14ac:dyDescent="0.25">
      <c r="AI10" s="110"/>
      <c r="AJ10" s="110"/>
    </row>
    <row r="11" spans="1:36" x14ac:dyDescent="0.25">
      <c r="A11" s="27"/>
      <c r="B11" s="28"/>
      <c r="F11" s="27"/>
      <c r="G11" s="28"/>
      <c r="AI11" s="110"/>
      <c r="AJ11" s="110"/>
    </row>
    <row r="12" spans="1:36" x14ac:dyDescent="0.25">
      <c r="A12" s="27"/>
      <c r="B12" s="28"/>
      <c r="F12" s="27"/>
      <c r="G12" s="28"/>
      <c r="AI12" s="110"/>
      <c r="AJ12" s="110"/>
    </row>
    <row r="13" spans="1:36" x14ac:dyDescent="0.25">
      <c r="A13" s="27"/>
      <c r="B13" s="28"/>
      <c r="F13" s="27"/>
      <c r="G13" s="28"/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39"/>
  <sheetViews>
    <sheetView zoomScale="120" zoomScaleNormal="120" workbookViewId="0">
      <pane xSplit="1" topLeftCell="AD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35" max="35" width="21" customWidth="1"/>
    <col min="36" max="36" width="26.42578125" customWidth="1"/>
  </cols>
  <sheetData>
    <row r="1" spans="1:36" x14ac:dyDescent="0.25">
      <c r="C1" t="s">
        <v>40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65">
        <v>275</v>
      </c>
      <c r="AB3" s="100">
        <v>270</v>
      </c>
      <c r="AC3" s="24">
        <v>280</v>
      </c>
      <c r="AD3" s="24">
        <v>282.14285714285722</v>
      </c>
      <c r="AE3" s="100">
        <v>282.2</v>
      </c>
      <c r="AF3" s="24">
        <v>285</v>
      </c>
      <c r="AG3" s="46">
        <v>315</v>
      </c>
      <c r="AH3" s="46">
        <v>300</v>
      </c>
      <c r="AI3" s="112">
        <f>(AH3-V3)/V3*100</f>
        <v>17.391304347825884</v>
      </c>
      <c r="AJ3" s="112">
        <f>(AH3-AG3)/AG3*100</f>
        <v>-4.7619047619047619</v>
      </c>
    </row>
    <row r="4" spans="1:36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65">
        <v>1261.1111111111099</v>
      </c>
      <c r="AB4" s="100">
        <v>1245</v>
      </c>
      <c r="AC4" s="24">
        <v>1265</v>
      </c>
      <c r="AD4" s="24">
        <v>1269.6527777777774</v>
      </c>
      <c r="AE4" s="100">
        <v>1270</v>
      </c>
      <c r="AF4" s="24">
        <v>1290</v>
      </c>
      <c r="AG4" s="46">
        <v>1400</v>
      </c>
      <c r="AH4" s="46">
        <v>1400</v>
      </c>
      <c r="AI4" s="112">
        <f t="shared" ref="AI4:AI39" si="0">(AH4-V4)/V4*100</f>
        <v>2.4390243902438966</v>
      </c>
      <c r="AJ4" s="112">
        <f t="shared" ref="AJ4:AJ39" si="1">(AH4-AG4)/AG4*100</f>
        <v>0</v>
      </c>
    </row>
    <row r="5" spans="1:36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65">
        <v>31600</v>
      </c>
      <c r="AB5" s="100">
        <v>30092.5</v>
      </c>
      <c r="AC5" s="100">
        <v>31000</v>
      </c>
      <c r="AD5" s="24">
        <v>31900.125</v>
      </c>
      <c r="AE5" s="100">
        <v>31900</v>
      </c>
      <c r="AF5" s="24">
        <v>31900</v>
      </c>
      <c r="AG5" s="46">
        <v>32650</v>
      </c>
      <c r="AH5" s="46">
        <v>32700</v>
      </c>
      <c r="AI5" s="112">
        <f t="shared" si="0"/>
        <v>-7.887323943661972</v>
      </c>
      <c r="AJ5" s="112">
        <f t="shared" si="1"/>
        <v>0.15313935681470139</v>
      </c>
    </row>
    <row r="6" spans="1:36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65">
        <v>165.78947368421052</v>
      </c>
      <c r="AB6" s="100">
        <v>125</v>
      </c>
      <c r="AC6" s="12">
        <v>130</v>
      </c>
      <c r="AD6" s="24">
        <v>135.5</v>
      </c>
      <c r="AE6" s="100">
        <v>135.69999999999999</v>
      </c>
      <c r="AF6" s="12">
        <v>140</v>
      </c>
      <c r="AG6" s="46">
        <v>146.66666666666666</v>
      </c>
      <c r="AH6" s="46">
        <v>150</v>
      </c>
      <c r="AI6" s="112">
        <f t="shared" si="0"/>
        <v>-4.5454545454545432</v>
      </c>
      <c r="AJ6" s="112">
        <f t="shared" si="1"/>
        <v>2.2727272727272796</v>
      </c>
    </row>
    <row r="7" spans="1:36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65">
        <v>1183.3333333333301</v>
      </c>
      <c r="AB7" s="100">
        <v>1050</v>
      </c>
      <c r="AC7" s="100">
        <v>1120</v>
      </c>
      <c r="AD7" s="24">
        <v>1200.8</v>
      </c>
      <c r="AE7" s="100">
        <v>1200</v>
      </c>
      <c r="AF7" s="12">
        <v>1200</v>
      </c>
      <c r="AG7" s="46">
        <v>1270.6666666666599</v>
      </c>
      <c r="AH7" s="46">
        <v>1270</v>
      </c>
      <c r="AI7" s="112">
        <f t="shared" si="0"/>
        <v>-18.589743589743591</v>
      </c>
      <c r="AJ7" s="112">
        <f t="shared" si="1"/>
        <v>-5.2465897166310976E-2</v>
      </c>
    </row>
    <row r="8" spans="1:36" x14ac:dyDescent="0.25">
      <c r="AI8" s="110"/>
      <c r="AJ8" s="110"/>
    </row>
    <row r="9" spans="1:36" x14ac:dyDescent="0.25">
      <c r="AF9" s="100"/>
      <c r="AI9" s="110"/>
      <c r="AJ9" s="110"/>
    </row>
    <row r="10" spans="1:36" x14ac:dyDescent="0.25">
      <c r="AF10" s="100"/>
      <c r="AI10" s="110"/>
      <c r="AJ10" s="110"/>
    </row>
    <row r="11" spans="1:36" x14ac:dyDescent="0.25">
      <c r="B11" s="100"/>
      <c r="AF11" s="100"/>
      <c r="AI11" s="110"/>
      <c r="AJ11" s="110"/>
    </row>
    <row r="12" spans="1:36" x14ac:dyDescent="0.25">
      <c r="B12" s="100"/>
      <c r="AF12" s="100"/>
      <c r="AI12" s="110"/>
      <c r="AJ12" s="110"/>
    </row>
    <row r="13" spans="1:36" x14ac:dyDescent="0.25">
      <c r="B13" s="100"/>
      <c r="AF13" s="100"/>
      <c r="AI13" s="110"/>
      <c r="AJ13" s="110"/>
    </row>
    <row r="14" spans="1:36" x14ac:dyDescent="0.25">
      <c r="B14" s="100"/>
      <c r="AI14" s="110"/>
      <c r="AJ14" s="110"/>
    </row>
    <row r="15" spans="1:36" x14ac:dyDescent="0.25">
      <c r="B15" s="100"/>
      <c r="AI15" s="110"/>
      <c r="AJ15" s="110"/>
    </row>
    <row r="16" spans="1:36" x14ac:dyDescent="0.25">
      <c r="AI16" s="110"/>
      <c r="AJ16" s="110"/>
    </row>
    <row r="17" spans="31:36" x14ac:dyDescent="0.25">
      <c r="AE17" s="100"/>
      <c r="AI17" s="110"/>
      <c r="AJ17" s="110"/>
    </row>
    <row r="18" spans="31:36" x14ac:dyDescent="0.25">
      <c r="AI18" s="110"/>
      <c r="AJ18" s="110"/>
    </row>
    <row r="19" spans="31:36" x14ac:dyDescent="0.25">
      <c r="AI19" s="110"/>
      <c r="AJ19" s="110"/>
    </row>
    <row r="20" spans="31:36" x14ac:dyDescent="0.25">
      <c r="AI20" s="110"/>
      <c r="AJ20" s="110"/>
    </row>
    <row r="21" spans="31:36" x14ac:dyDescent="0.25">
      <c r="AI21" s="110"/>
      <c r="AJ21" s="110"/>
    </row>
    <row r="22" spans="31:36" x14ac:dyDescent="0.25">
      <c r="AI22" s="110"/>
      <c r="AJ22" s="110"/>
    </row>
    <row r="23" spans="31:36" x14ac:dyDescent="0.25">
      <c r="AI23" s="110"/>
      <c r="AJ23" s="110"/>
    </row>
    <row r="24" spans="31:36" x14ac:dyDescent="0.25">
      <c r="AI24" s="110"/>
      <c r="AJ24" s="110"/>
    </row>
    <row r="25" spans="31:36" x14ac:dyDescent="0.25">
      <c r="AI25" s="110"/>
      <c r="AJ25" s="110"/>
    </row>
    <row r="26" spans="31:36" x14ac:dyDescent="0.25">
      <c r="AI26" s="110"/>
      <c r="AJ26" s="110"/>
    </row>
    <row r="27" spans="31:36" x14ac:dyDescent="0.25">
      <c r="AI27" s="110"/>
      <c r="AJ27" s="110"/>
    </row>
    <row r="28" spans="31:36" x14ac:dyDescent="0.25">
      <c r="AI28" s="110"/>
      <c r="AJ28" s="110"/>
    </row>
    <row r="29" spans="31:36" x14ac:dyDescent="0.25">
      <c r="AI29" s="110"/>
      <c r="AJ29" s="110"/>
    </row>
    <row r="30" spans="31:36" x14ac:dyDescent="0.25">
      <c r="AI30" s="110"/>
      <c r="AJ30" s="110"/>
    </row>
    <row r="31" spans="31:36" x14ac:dyDescent="0.25">
      <c r="AI31" s="110"/>
      <c r="AJ31" s="110"/>
    </row>
    <row r="32" spans="31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39"/>
  <sheetViews>
    <sheetView zoomScale="120" zoomScaleNormal="120" workbookViewId="0">
      <pane xSplit="1" topLeftCell="AE1" activePane="topRight" state="frozen"/>
      <selection activeCell="AF11" sqref="AF11"/>
      <selection pane="topRight" activeCell="AF11" sqref="AF11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35" max="35" width="21" customWidth="1"/>
    <col min="36" max="36" width="26.42578125" customWidth="1"/>
  </cols>
  <sheetData>
    <row r="1" spans="1:36" ht="15" customHeight="1" x14ac:dyDescent="0.25">
      <c r="C1" t="s">
        <v>41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67">
        <v>133.63636363636363</v>
      </c>
      <c r="AB3" s="100">
        <v>125</v>
      </c>
      <c r="AC3" s="100">
        <v>130</v>
      </c>
      <c r="AD3" s="100">
        <v>136.797979798</v>
      </c>
      <c r="AE3" s="11">
        <v>137</v>
      </c>
      <c r="AF3" s="13">
        <v>140</v>
      </c>
      <c r="AG3" s="46">
        <v>150.833333333333</v>
      </c>
      <c r="AH3" s="46">
        <v>155</v>
      </c>
      <c r="AI3" s="112">
        <f>(AH3-V3)/V3*100</f>
        <v>50.000000000000476</v>
      </c>
      <c r="AJ3" s="112">
        <f>(AH3-AG3)/AG3*100</f>
        <v>2.762430939226745</v>
      </c>
    </row>
    <row r="4" spans="1:36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67">
        <v>1250</v>
      </c>
      <c r="AB4" s="100">
        <v>1200</v>
      </c>
      <c r="AC4" s="100">
        <v>1250</v>
      </c>
      <c r="AD4" s="100">
        <v>1264.5833333333326</v>
      </c>
      <c r="AE4" s="11">
        <v>1265</v>
      </c>
      <c r="AF4" s="13">
        <v>1260</v>
      </c>
      <c r="AG4" s="46">
        <v>1293.0769230769199</v>
      </c>
      <c r="AH4" s="46">
        <v>1298</v>
      </c>
      <c r="AI4" s="112">
        <f t="shared" ref="AI4:AI39" si="0">(AH4-V4)/V4*100</f>
        <v>-7.1786126849658132</v>
      </c>
      <c r="AJ4" s="112">
        <f t="shared" ref="AJ4:AJ39" si="1">(AH4-AG4)/AG4*100</f>
        <v>0.38072575847734275</v>
      </c>
    </row>
    <row r="5" spans="1:36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67">
        <v>35000</v>
      </c>
      <c r="AB5" s="100">
        <v>33000</v>
      </c>
      <c r="AC5" s="100">
        <v>33500</v>
      </c>
      <c r="AD5" s="100">
        <v>32500</v>
      </c>
      <c r="AE5" s="11">
        <v>32700</v>
      </c>
      <c r="AF5" s="13">
        <v>32750</v>
      </c>
      <c r="AG5" s="46">
        <v>35000</v>
      </c>
      <c r="AH5" s="46">
        <v>35000</v>
      </c>
      <c r="AI5" s="112">
        <f t="shared" si="0"/>
        <v>-7.4074074074074066</v>
      </c>
      <c r="AJ5" s="112">
        <f t="shared" si="1"/>
        <v>0</v>
      </c>
    </row>
    <row r="6" spans="1:36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67">
        <v>78.333333333333329</v>
      </c>
      <c r="AB6" s="100">
        <v>75</v>
      </c>
      <c r="AC6" s="100">
        <v>80</v>
      </c>
      <c r="AD6" s="100">
        <v>81.875</v>
      </c>
      <c r="AE6" s="11">
        <v>85</v>
      </c>
      <c r="AF6" s="12">
        <v>80</v>
      </c>
      <c r="AG6" s="46">
        <v>93.076923076923094</v>
      </c>
      <c r="AH6" s="46">
        <v>95</v>
      </c>
      <c r="AI6" s="112">
        <f t="shared" si="0"/>
        <v>26.666666666666668</v>
      </c>
      <c r="AJ6" s="112">
        <f t="shared" si="1"/>
        <v>2.06611570247932</v>
      </c>
    </row>
    <row r="7" spans="1:36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67">
        <v>1521.6666666666699</v>
      </c>
      <c r="AB7" s="100">
        <v>1520</v>
      </c>
      <c r="AC7" s="100">
        <v>1500</v>
      </c>
      <c r="AD7" s="100">
        <v>1548.22330952381</v>
      </c>
      <c r="AE7" s="11">
        <v>1549</v>
      </c>
      <c r="AF7" s="12">
        <v>1545</v>
      </c>
      <c r="AG7" s="46">
        <v>1550</v>
      </c>
      <c r="AH7" s="46">
        <v>1555</v>
      </c>
      <c r="AI7" s="112">
        <f t="shared" si="0"/>
        <v>6.7156862745103227</v>
      </c>
      <c r="AJ7" s="112">
        <f t="shared" si="1"/>
        <v>0.32258064516129031</v>
      </c>
    </row>
    <row r="8" spans="1:36" ht="15" customHeight="1" x14ac:dyDescent="0.25">
      <c r="AI8" s="110"/>
      <c r="AJ8" s="110"/>
    </row>
    <row r="9" spans="1:36" ht="15" customHeight="1" x14ac:dyDescent="0.25">
      <c r="AD9" s="100"/>
      <c r="AI9" s="110"/>
      <c r="AJ9" s="110"/>
    </row>
    <row r="10" spans="1:36" ht="15" customHeight="1" x14ac:dyDescent="0.25">
      <c r="AD10" s="100"/>
      <c r="AE10" s="99"/>
      <c r="AI10" s="110"/>
      <c r="AJ10" s="110"/>
    </row>
    <row r="11" spans="1:36" ht="15" customHeight="1" x14ac:dyDescent="0.25">
      <c r="AD11" s="66"/>
      <c r="AE11" s="99"/>
      <c r="AI11" s="110"/>
      <c r="AJ11" s="110"/>
    </row>
    <row r="12" spans="1:36" ht="15" customHeight="1" x14ac:dyDescent="0.25">
      <c r="AD12" s="100"/>
      <c r="AE12" s="99"/>
      <c r="AI12" s="110"/>
      <c r="AJ12" s="110"/>
    </row>
    <row r="13" spans="1:36" ht="15" customHeight="1" x14ac:dyDescent="0.25">
      <c r="AD13" s="100"/>
      <c r="AE13" s="99"/>
      <c r="AI13" s="110"/>
      <c r="AJ13" s="110"/>
    </row>
    <row r="14" spans="1:36" ht="15" customHeight="1" x14ac:dyDescent="0.25">
      <c r="AI14" s="110"/>
      <c r="AJ14" s="110"/>
    </row>
    <row r="15" spans="1:36" ht="15" customHeight="1" x14ac:dyDescent="0.25">
      <c r="AI15" s="110"/>
      <c r="AJ15" s="110"/>
    </row>
    <row r="16" spans="1:36" ht="15" customHeight="1" x14ac:dyDescent="0.25">
      <c r="AI16" s="110"/>
      <c r="AJ16" s="110"/>
    </row>
    <row r="17" spans="35:36" ht="15" customHeight="1" x14ac:dyDescent="0.25">
      <c r="AI17" s="110"/>
      <c r="AJ17" s="110"/>
    </row>
    <row r="18" spans="35:36" ht="15" customHeight="1" x14ac:dyDescent="0.25">
      <c r="AI18" s="110"/>
      <c r="AJ18" s="110"/>
    </row>
    <row r="19" spans="35:36" ht="15" customHeight="1" x14ac:dyDescent="0.25">
      <c r="AI19" s="110"/>
      <c r="AJ19" s="110"/>
    </row>
    <row r="20" spans="35:36" ht="15" customHeight="1" x14ac:dyDescent="0.25">
      <c r="AI20" s="110"/>
      <c r="AJ20" s="110"/>
    </row>
    <row r="21" spans="35:36" ht="15" customHeight="1" x14ac:dyDescent="0.25">
      <c r="AI21" s="110"/>
      <c r="AJ21" s="110"/>
    </row>
    <row r="22" spans="35:36" ht="15" customHeight="1" x14ac:dyDescent="0.25">
      <c r="AI22" s="110"/>
      <c r="AJ22" s="110"/>
    </row>
    <row r="23" spans="35:36" ht="15" customHeight="1" x14ac:dyDescent="0.25">
      <c r="AI23" s="110"/>
      <c r="AJ23" s="110"/>
    </row>
    <row r="24" spans="35:36" ht="15" customHeight="1" x14ac:dyDescent="0.25">
      <c r="AI24" s="110"/>
      <c r="AJ24" s="110"/>
    </row>
    <row r="25" spans="35:36" ht="15" customHeight="1" x14ac:dyDescent="0.25">
      <c r="AI25" s="110"/>
      <c r="AJ25" s="110"/>
    </row>
    <row r="26" spans="35:36" ht="15" customHeight="1" x14ac:dyDescent="0.25">
      <c r="AI26" s="110"/>
      <c r="AJ26" s="110"/>
    </row>
    <row r="27" spans="35:36" ht="15" customHeight="1" x14ac:dyDescent="0.25">
      <c r="AI27" s="110"/>
      <c r="AJ27" s="110"/>
    </row>
    <row r="28" spans="35:36" ht="15" customHeight="1" x14ac:dyDescent="0.25">
      <c r="AI28" s="110"/>
      <c r="AJ28" s="110"/>
    </row>
    <row r="29" spans="35:36" ht="15" customHeight="1" x14ac:dyDescent="0.25">
      <c r="AI29" s="110"/>
      <c r="AJ29" s="110"/>
    </row>
    <row r="30" spans="35:36" ht="15" customHeight="1" x14ac:dyDescent="0.25">
      <c r="AI30" s="110"/>
      <c r="AJ30" s="110"/>
    </row>
    <row r="31" spans="35:36" ht="15" customHeight="1" x14ac:dyDescent="0.25">
      <c r="AI31" s="110"/>
      <c r="AJ31" s="110"/>
    </row>
    <row r="32" spans="35:36" ht="15" customHeight="1" x14ac:dyDescent="0.25">
      <c r="AI32" s="110"/>
      <c r="AJ32" s="110"/>
    </row>
    <row r="33" spans="35:36" ht="15" customHeight="1" x14ac:dyDescent="0.25">
      <c r="AI33" s="110"/>
      <c r="AJ33" s="110"/>
    </row>
    <row r="34" spans="35:36" ht="15" customHeight="1" x14ac:dyDescent="0.25">
      <c r="AI34" s="110"/>
      <c r="AJ34" s="110"/>
    </row>
    <row r="35" spans="35:36" ht="15" customHeight="1" x14ac:dyDescent="0.25">
      <c r="AI35" s="110"/>
      <c r="AJ35" s="110"/>
    </row>
    <row r="36" spans="35:36" ht="15" customHeight="1" x14ac:dyDescent="0.25">
      <c r="AI36" s="110"/>
      <c r="AJ36" s="110"/>
    </row>
    <row r="37" spans="35:36" ht="15" customHeight="1" x14ac:dyDescent="0.25">
      <c r="AI37" s="110"/>
      <c r="AJ37" s="110"/>
    </row>
    <row r="38" spans="35:36" ht="15" customHeight="1" x14ac:dyDescent="0.25">
      <c r="AI38" s="110"/>
      <c r="AJ38" s="110"/>
    </row>
    <row r="39" spans="35:36" ht="15" customHeight="1" x14ac:dyDescent="0.25">
      <c r="AI39" s="110"/>
      <c r="AJ39" s="11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39"/>
  <sheetViews>
    <sheetView zoomScale="120" zoomScaleNormal="120" workbookViewId="0">
      <pane xSplit="1" topLeftCell="AE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2" customWidth="1"/>
    <col min="30" max="30" width="9.140625" style="90"/>
    <col min="31" max="31" width="12.85546875" customWidth="1"/>
    <col min="35" max="35" width="21" customWidth="1"/>
    <col min="36" max="36" width="26.42578125" customWidth="1"/>
  </cols>
  <sheetData>
    <row r="1" spans="1:36" x14ac:dyDescent="0.25">
      <c r="C1" t="s">
        <v>20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69">
        <v>185</v>
      </c>
      <c r="AB3" s="100">
        <v>180</v>
      </c>
      <c r="AC3" s="68">
        <v>190</v>
      </c>
      <c r="AD3" s="100">
        <v>198.75</v>
      </c>
      <c r="AE3" s="101">
        <v>200</v>
      </c>
      <c r="AF3" s="101">
        <v>200</v>
      </c>
      <c r="AG3" s="46">
        <v>230</v>
      </c>
      <c r="AH3" s="46">
        <v>240</v>
      </c>
      <c r="AI3" s="112">
        <f>(AH3-V3)/V3*100</f>
        <v>33.333333333333329</v>
      </c>
      <c r="AJ3" s="112">
        <f>(AH3-AG3)/AG3*100</f>
        <v>4.3478260869565215</v>
      </c>
    </row>
    <row r="4" spans="1:36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69">
        <v>1585.7142857142801</v>
      </c>
      <c r="AB4" s="100">
        <v>1500</v>
      </c>
      <c r="AC4" s="100">
        <v>1600</v>
      </c>
      <c r="AD4" s="100">
        <v>1625.5952380952349</v>
      </c>
      <c r="AE4" s="101">
        <v>1650</v>
      </c>
      <c r="AF4" s="101">
        <v>1600</v>
      </c>
      <c r="AG4" s="46">
        <v>1614.2857142857099</v>
      </c>
      <c r="AH4" s="46">
        <v>1620</v>
      </c>
      <c r="AI4" s="112">
        <f t="shared" ref="AI4:AI39" si="0">(AH4-V4)/V4*100</f>
        <v>37.288135593220339</v>
      </c>
      <c r="AJ4" s="112">
        <f t="shared" ref="AJ4:AJ39" si="1">(AH4-AG4)/AG4*100</f>
        <v>0.35398230088522836</v>
      </c>
    </row>
    <row r="5" spans="1:36" ht="15" customHeight="1" x14ac:dyDescent="0.25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100">
        <v>30000</v>
      </c>
      <c r="AC5" s="24">
        <v>31000</v>
      </c>
      <c r="AD5" s="24">
        <v>31750</v>
      </c>
      <c r="AE5" s="101">
        <v>31800</v>
      </c>
      <c r="AF5" s="101">
        <v>32000</v>
      </c>
      <c r="AG5" s="101">
        <v>32000</v>
      </c>
      <c r="AH5" s="46">
        <v>32100</v>
      </c>
      <c r="AI5" s="112">
        <f t="shared" si="0"/>
        <v>-1.2307692307692308</v>
      </c>
      <c r="AJ5" s="112">
        <f t="shared" si="1"/>
        <v>0.3125</v>
      </c>
    </row>
    <row r="6" spans="1:36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69">
        <v>154.28571428571399</v>
      </c>
      <c r="AB6" s="100">
        <v>150</v>
      </c>
      <c r="AC6" s="100">
        <v>160</v>
      </c>
      <c r="AD6" s="100">
        <v>163.98809523809524</v>
      </c>
      <c r="AE6" s="101">
        <v>164</v>
      </c>
      <c r="AF6" s="101">
        <v>160</v>
      </c>
      <c r="AG6" s="46">
        <v>172.57142857142901</v>
      </c>
      <c r="AH6" s="46">
        <v>170</v>
      </c>
      <c r="AI6" s="112">
        <f t="shared" si="0"/>
        <v>35.535307517084739</v>
      </c>
      <c r="AJ6" s="112">
        <f t="shared" si="1"/>
        <v>-1.4900662251658132</v>
      </c>
    </row>
    <row r="7" spans="1:36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100">
        <v>395.32</v>
      </c>
      <c r="AC7" s="12">
        <v>400</v>
      </c>
      <c r="AD7" s="12">
        <v>398.83</v>
      </c>
      <c r="AE7" s="101">
        <v>400</v>
      </c>
      <c r="AF7" s="101">
        <v>400</v>
      </c>
      <c r="AG7" s="46">
        <v>420</v>
      </c>
      <c r="AH7" s="46">
        <v>415</v>
      </c>
      <c r="AI7" s="112">
        <f t="shared" si="0"/>
        <v>21.693742302504258</v>
      </c>
      <c r="AJ7" s="112">
        <f t="shared" si="1"/>
        <v>-1.1904761904761905</v>
      </c>
    </row>
    <row r="8" spans="1:36" x14ac:dyDescent="0.25">
      <c r="AI8" s="110"/>
      <c r="AJ8" s="110"/>
    </row>
    <row r="9" spans="1:36" x14ac:dyDescent="0.25"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39"/>
  <sheetViews>
    <sheetView zoomScale="120" zoomScaleNormal="120" workbookViewId="0">
      <pane xSplit="1" topLeftCell="AE1" activePane="topRight" state="frozen"/>
      <selection activeCell="AF11" sqref="AF11"/>
      <selection pane="topRight" activeCell="AF11" sqref="AF11"/>
    </sheetView>
  </sheetViews>
  <sheetFormatPr defaultRowHeight="15" customHeight="1" x14ac:dyDescent="0.25"/>
  <cols>
    <col min="1" max="1" width="36.7109375" customWidth="1"/>
    <col min="22" max="22" width="10" customWidth="1"/>
    <col min="30" max="30" width="9.140625" style="90"/>
    <col min="31" max="31" width="9" customWidth="1"/>
    <col min="35" max="35" width="21" customWidth="1"/>
    <col min="36" max="36" width="26.42578125" customWidth="1"/>
  </cols>
  <sheetData>
    <row r="1" spans="1:36" ht="15" customHeight="1" x14ac:dyDescent="0.25">
      <c r="C1" t="s">
        <v>13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0">
        <v>195.45454545454501</v>
      </c>
      <c r="AB3" s="100">
        <v>186.36363636363637</v>
      </c>
      <c r="AC3" s="24">
        <v>190.12540000000001</v>
      </c>
      <c r="AD3" s="24">
        <v>200.48395454544999</v>
      </c>
      <c r="AE3" s="106">
        <v>200.7</v>
      </c>
      <c r="AF3" s="24">
        <v>210</v>
      </c>
      <c r="AG3" s="46">
        <v>220</v>
      </c>
      <c r="AH3" s="46">
        <v>215</v>
      </c>
      <c r="AI3" s="112">
        <f>(AH3-V3)/V3*100</f>
        <v>22.857142857142858</v>
      </c>
      <c r="AJ3" s="112">
        <f>(AH3-AG3)/AG3*100</f>
        <v>-2.2727272727272729</v>
      </c>
    </row>
    <row r="4" spans="1:36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0">
        <v>1578.57142857143</v>
      </c>
      <c r="AB4" s="100">
        <v>1520</v>
      </c>
      <c r="AC4" s="24">
        <v>1550.2356</v>
      </c>
      <c r="AD4" s="24">
        <v>1500.8267571428601</v>
      </c>
      <c r="AE4" s="106">
        <v>1500.95</v>
      </c>
      <c r="AF4" s="24">
        <v>1500</v>
      </c>
      <c r="AG4" s="46">
        <v>1600</v>
      </c>
      <c r="AH4" s="46">
        <v>1600</v>
      </c>
      <c r="AI4" s="112">
        <f t="shared" ref="AI4:AI39" si="0">(AH4-V4)/V4*100</f>
        <v>37.086903304773216</v>
      </c>
      <c r="AJ4" s="112">
        <f t="shared" ref="AJ4:AJ39" si="1">(AH4-AG4)/AG4*100</f>
        <v>0</v>
      </c>
    </row>
    <row r="5" spans="1:36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0">
        <v>40300</v>
      </c>
      <c r="AB5" s="100">
        <v>39000</v>
      </c>
      <c r="AC5" s="24">
        <v>39500</v>
      </c>
      <c r="AD5" s="24">
        <v>39950</v>
      </c>
      <c r="AE5" s="106">
        <v>39900</v>
      </c>
      <c r="AF5" s="24">
        <v>39900</v>
      </c>
      <c r="AG5" s="24">
        <v>39900</v>
      </c>
      <c r="AH5" s="46">
        <v>39950</v>
      </c>
      <c r="AI5" s="112">
        <f t="shared" si="0"/>
        <v>2.4358974358974361</v>
      </c>
      <c r="AJ5" s="112">
        <f t="shared" si="1"/>
        <v>0.12531328320802004</v>
      </c>
    </row>
    <row r="6" spans="1:36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0">
        <v>160</v>
      </c>
      <c r="AB6" s="100">
        <v>150</v>
      </c>
      <c r="AC6" s="100">
        <v>160.32653999999999</v>
      </c>
      <c r="AD6" s="24">
        <v>161.12330166666675</v>
      </c>
      <c r="AE6" s="106">
        <v>162</v>
      </c>
      <c r="AF6" s="12">
        <v>160</v>
      </c>
      <c r="AG6" s="46">
        <v>185.45454545454501</v>
      </c>
      <c r="AH6" s="46">
        <v>180</v>
      </c>
      <c r="AI6" s="112">
        <f t="shared" si="0"/>
        <v>6.57894736842161</v>
      </c>
      <c r="AJ6" s="112">
        <f t="shared" si="1"/>
        <v>-2.9411764705880041</v>
      </c>
    </row>
    <row r="7" spans="1:36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100">
        <v>971.875</v>
      </c>
      <c r="AC7" s="100">
        <v>950.21456000000001</v>
      </c>
      <c r="AD7" s="24">
        <v>980.52238999999997</v>
      </c>
      <c r="AE7" s="106">
        <v>985</v>
      </c>
      <c r="AF7" s="12">
        <v>990</v>
      </c>
      <c r="AG7" s="12">
        <v>990</v>
      </c>
      <c r="AH7" s="46">
        <v>1000</v>
      </c>
      <c r="AI7" s="112">
        <f t="shared" si="0"/>
        <v>7.1639071960563712</v>
      </c>
      <c r="AJ7" s="112">
        <f t="shared" si="1"/>
        <v>1.0101010101010102</v>
      </c>
    </row>
    <row r="8" spans="1:36" ht="15" customHeight="1" x14ac:dyDescent="0.25">
      <c r="AI8" s="110"/>
      <c r="AJ8" s="110"/>
    </row>
    <row r="9" spans="1:36" ht="15" customHeight="1" x14ac:dyDescent="0.25">
      <c r="AF9" s="100"/>
      <c r="AI9" s="110"/>
      <c r="AJ9" s="110"/>
    </row>
    <row r="10" spans="1:36" ht="15" customHeight="1" x14ac:dyDescent="0.25">
      <c r="AF10" s="100"/>
      <c r="AI10" s="110"/>
      <c r="AJ10" s="110"/>
    </row>
    <row r="11" spans="1:36" ht="15" customHeight="1" x14ac:dyDescent="0.25">
      <c r="AF11" s="100"/>
      <c r="AI11" s="110"/>
      <c r="AJ11" s="110"/>
    </row>
    <row r="12" spans="1:36" ht="15" customHeight="1" x14ac:dyDescent="0.25">
      <c r="AF12" s="100"/>
      <c r="AI12" s="110"/>
      <c r="AJ12" s="110"/>
    </row>
    <row r="13" spans="1:36" ht="15" customHeight="1" x14ac:dyDescent="0.25">
      <c r="AF13" s="100"/>
      <c r="AI13" s="110"/>
      <c r="AJ13" s="110"/>
    </row>
    <row r="14" spans="1:36" ht="15" customHeight="1" x14ac:dyDescent="0.25">
      <c r="AI14" s="110"/>
      <c r="AJ14" s="110"/>
    </row>
    <row r="15" spans="1:36" ht="15" customHeight="1" x14ac:dyDescent="0.25">
      <c r="AI15" s="110"/>
      <c r="AJ15" s="110"/>
    </row>
    <row r="16" spans="1:36" ht="15" customHeight="1" x14ac:dyDescent="0.25">
      <c r="AI16" s="110"/>
      <c r="AJ16" s="110"/>
    </row>
    <row r="17" spans="35:36" ht="15" customHeight="1" x14ac:dyDescent="0.25">
      <c r="AI17" s="110"/>
      <c r="AJ17" s="110"/>
    </row>
    <row r="18" spans="35:36" ht="15" customHeight="1" x14ac:dyDescent="0.25">
      <c r="AI18" s="110"/>
      <c r="AJ18" s="110"/>
    </row>
    <row r="19" spans="35:36" ht="15" customHeight="1" x14ac:dyDescent="0.25">
      <c r="AI19" s="110"/>
      <c r="AJ19" s="110"/>
    </row>
    <row r="20" spans="35:36" ht="15" customHeight="1" x14ac:dyDescent="0.25">
      <c r="AI20" s="110"/>
      <c r="AJ20" s="110"/>
    </row>
    <row r="21" spans="35:36" ht="15" customHeight="1" x14ac:dyDescent="0.25">
      <c r="AI21" s="110"/>
      <c r="AJ21" s="110"/>
    </row>
    <row r="22" spans="35:36" ht="15" customHeight="1" x14ac:dyDescent="0.25">
      <c r="AI22" s="110"/>
      <c r="AJ22" s="110"/>
    </row>
    <row r="23" spans="35:36" ht="15" customHeight="1" x14ac:dyDescent="0.25">
      <c r="AI23" s="110"/>
      <c r="AJ23" s="110"/>
    </row>
    <row r="24" spans="35:36" ht="15" customHeight="1" x14ac:dyDescent="0.25">
      <c r="AI24" s="110"/>
      <c r="AJ24" s="110"/>
    </row>
    <row r="25" spans="35:36" ht="15" customHeight="1" x14ac:dyDescent="0.25">
      <c r="AI25" s="110"/>
      <c r="AJ25" s="110"/>
    </row>
    <row r="26" spans="35:36" ht="15" customHeight="1" x14ac:dyDescent="0.25">
      <c r="AI26" s="110"/>
      <c r="AJ26" s="110"/>
    </row>
    <row r="27" spans="35:36" ht="15" customHeight="1" x14ac:dyDescent="0.25">
      <c r="AI27" s="110"/>
      <c r="AJ27" s="110"/>
    </row>
    <row r="28" spans="35:36" ht="15" customHeight="1" x14ac:dyDescent="0.25">
      <c r="AI28" s="110"/>
      <c r="AJ28" s="110"/>
    </row>
    <row r="29" spans="35:36" ht="15" customHeight="1" x14ac:dyDescent="0.25">
      <c r="AI29" s="110"/>
      <c r="AJ29" s="110"/>
    </row>
    <row r="30" spans="35:36" ht="15" customHeight="1" x14ac:dyDescent="0.25">
      <c r="AI30" s="110"/>
      <c r="AJ30" s="110"/>
    </row>
    <row r="31" spans="35:36" ht="15" customHeight="1" x14ac:dyDescent="0.25">
      <c r="AI31" s="110"/>
      <c r="AJ31" s="110"/>
    </row>
    <row r="32" spans="35:36" ht="15" customHeight="1" x14ac:dyDescent="0.25">
      <c r="AI32" s="110"/>
      <c r="AJ32" s="110"/>
    </row>
    <row r="33" spans="35:36" ht="15" customHeight="1" x14ac:dyDescent="0.25">
      <c r="AI33" s="110"/>
      <c r="AJ33" s="110"/>
    </row>
    <row r="34" spans="35:36" ht="15" customHeight="1" x14ac:dyDescent="0.25">
      <c r="AI34" s="110"/>
      <c r="AJ34" s="110"/>
    </row>
    <row r="35" spans="35:36" ht="15" customHeight="1" x14ac:dyDescent="0.25">
      <c r="AI35" s="110"/>
      <c r="AJ35" s="110"/>
    </row>
    <row r="36" spans="35:36" ht="15" customHeight="1" x14ac:dyDescent="0.25">
      <c r="AI36" s="110"/>
      <c r="AJ36" s="110"/>
    </row>
    <row r="37" spans="35:36" ht="15" customHeight="1" x14ac:dyDescent="0.25">
      <c r="AI37" s="110"/>
      <c r="AJ37" s="110"/>
    </row>
    <row r="38" spans="35:36" ht="15" customHeight="1" x14ac:dyDescent="0.25">
      <c r="AI38" s="110"/>
      <c r="AJ38" s="110"/>
    </row>
    <row r="39" spans="35:36" ht="15" customHeight="1" x14ac:dyDescent="0.25">
      <c r="AI39" s="110"/>
      <c r="AJ39" s="11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J39"/>
  <sheetViews>
    <sheetView zoomScale="120" zoomScaleNormal="120" workbookViewId="0">
      <pane xSplit="1" topLeftCell="AE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2.5703125" customWidth="1"/>
    <col min="29" max="29" width="9.140625" style="90"/>
    <col min="31" max="31" width="11" customWidth="1"/>
    <col min="35" max="35" width="21" customWidth="1"/>
    <col min="36" max="36" width="26.42578125" customWidth="1"/>
  </cols>
  <sheetData>
    <row r="1" spans="1:36" x14ac:dyDescent="0.25">
      <c r="C1" t="s">
        <v>21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1">
        <v>225.833333333333</v>
      </c>
      <c r="AB3" s="100">
        <v>200.32</v>
      </c>
      <c r="AC3" s="100">
        <v>220.11254700000001</v>
      </c>
      <c r="AD3" s="100">
        <v>215.42857142857099</v>
      </c>
      <c r="AE3" s="11">
        <v>217.5</v>
      </c>
      <c r="AF3" s="13">
        <v>220</v>
      </c>
      <c r="AG3" s="46">
        <v>229.375</v>
      </c>
      <c r="AH3" s="46">
        <v>230</v>
      </c>
      <c r="AI3" s="112">
        <f>(AH3-V3)/V3*100</f>
        <v>12.946428571428372</v>
      </c>
      <c r="AJ3" s="112">
        <f>(AH3-AG3)/AG3*100</f>
        <v>0.27247956403269752</v>
      </c>
    </row>
    <row r="4" spans="1:36" ht="15" customHeight="1" x14ac:dyDescent="0.25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1">
        <v>2061.5384615384601</v>
      </c>
      <c r="AB4" s="100">
        <v>2000</v>
      </c>
      <c r="AC4" s="24">
        <v>2100</v>
      </c>
      <c r="AD4" s="100">
        <v>2176.9230769230799</v>
      </c>
      <c r="AE4" s="11">
        <v>2180</v>
      </c>
      <c r="AF4" s="13">
        <v>2200</v>
      </c>
      <c r="AG4" s="46">
        <v>2386.6666666666601</v>
      </c>
      <c r="AH4" s="46">
        <v>2390</v>
      </c>
      <c r="AI4" s="112">
        <f t="shared" ref="AI4:AI39" si="0">(AH4-V4)/V4*100</f>
        <v>62.486657737832182</v>
      </c>
      <c r="AJ4" s="112">
        <f t="shared" ref="AJ4:AJ39" si="1">(AH4-AG4)/AG4*100</f>
        <v>0.13966480446954724</v>
      </c>
    </row>
    <row r="5" spans="1:36" ht="15" customHeight="1" x14ac:dyDescent="0.25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100">
        <v>26800</v>
      </c>
      <c r="AC5" s="100">
        <v>27000</v>
      </c>
      <c r="AD5" s="100">
        <v>26933.333333333332</v>
      </c>
      <c r="AE5" s="11">
        <v>26950</v>
      </c>
      <c r="AF5" s="13">
        <v>26900</v>
      </c>
      <c r="AG5" s="13">
        <v>28900</v>
      </c>
      <c r="AH5" s="46">
        <v>28900</v>
      </c>
      <c r="AI5" s="112">
        <f t="shared" si="0"/>
        <v>5.4744525547445262</v>
      </c>
      <c r="AJ5" s="112">
        <f t="shared" si="1"/>
        <v>0</v>
      </c>
    </row>
    <row r="6" spans="1:36" ht="15" customHeight="1" x14ac:dyDescent="0.25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1">
        <v>60.470588235294102</v>
      </c>
      <c r="AB6" s="100">
        <v>55</v>
      </c>
      <c r="AC6" s="100">
        <v>60.321399999999997</v>
      </c>
      <c r="AD6" s="100">
        <v>58.5</v>
      </c>
      <c r="AE6" s="11">
        <v>60</v>
      </c>
      <c r="AF6" s="12">
        <v>60</v>
      </c>
      <c r="AG6" s="46">
        <v>77</v>
      </c>
      <c r="AH6" s="46">
        <v>80</v>
      </c>
      <c r="AI6" s="112">
        <f t="shared" si="0"/>
        <v>44.578313253012041</v>
      </c>
      <c r="AJ6" s="112">
        <f t="shared" si="1"/>
        <v>3.8961038961038961</v>
      </c>
    </row>
    <row r="7" spans="1:36" ht="15" customHeight="1" x14ac:dyDescent="0.25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1">
        <v>450</v>
      </c>
      <c r="AB7" s="100">
        <v>410.58</v>
      </c>
      <c r="AC7" s="12">
        <v>420</v>
      </c>
      <c r="AD7" s="100">
        <v>426.85999999999996</v>
      </c>
      <c r="AE7" s="11">
        <v>425</v>
      </c>
      <c r="AF7" s="12">
        <v>420</v>
      </c>
      <c r="AG7" s="44">
        <v>450</v>
      </c>
      <c r="AH7" s="46">
        <v>450</v>
      </c>
      <c r="AI7" s="112">
        <f t="shared" si="0"/>
        <v>-10.358565737051793</v>
      </c>
      <c r="AJ7" s="112">
        <f t="shared" si="1"/>
        <v>0</v>
      </c>
    </row>
    <row r="8" spans="1:36" x14ac:dyDescent="0.25">
      <c r="AI8" s="110"/>
      <c r="AJ8" s="110"/>
    </row>
    <row r="9" spans="1:36" x14ac:dyDescent="0.25"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J39"/>
  <sheetViews>
    <sheetView zoomScale="120" zoomScaleNormal="120" workbookViewId="0">
      <pane xSplit="1" topLeftCell="AE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35" max="35" width="21" customWidth="1"/>
    <col min="36" max="36" width="26.42578125" customWidth="1"/>
  </cols>
  <sheetData>
    <row r="1" spans="1:36" x14ac:dyDescent="0.25">
      <c r="C1" t="s">
        <v>14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3">
        <v>137.61904761904799</v>
      </c>
      <c r="AB3" s="100">
        <v>123.636363636364</v>
      </c>
      <c r="AC3" s="24">
        <v>125.12547000000001</v>
      </c>
      <c r="AD3" s="100">
        <v>130.5</v>
      </c>
      <c r="AE3" s="100">
        <v>130.9</v>
      </c>
      <c r="AF3" s="24">
        <v>140</v>
      </c>
      <c r="AG3" s="46">
        <v>156.25</v>
      </c>
      <c r="AH3" s="46">
        <v>155</v>
      </c>
      <c r="AI3" s="112">
        <f>(AH3-V3)/V3*100</f>
        <v>97.651006711409266</v>
      </c>
      <c r="AJ3" s="112">
        <f>(AH3-AG3)/AG3*100</f>
        <v>-0.8</v>
      </c>
    </row>
    <row r="4" spans="1:36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3">
        <v>1086.1111111111099</v>
      </c>
      <c r="AB4" s="72">
        <v>1000.25</v>
      </c>
      <c r="AC4" s="100">
        <v>1000.012423</v>
      </c>
      <c r="AD4" s="100">
        <v>1096.875</v>
      </c>
      <c r="AE4" s="100">
        <v>1090</v>
      </c>
      <c r="AF4" s="24">
        <v>1090</v>
      </c>
      <c r="AG4" s="46">
        <v>1100</v>
      </c>
      <c r="AH4" s="46">
        <v>1150</v>
      </c>
      <c r="AI4" s="112">
        <f t="shared" ref="AI4:AI39" si="0">(AH4-V4)/V4*100</f>
        <v>-2.5423728813559325</v>
      </c>
      <c r="AJ4" s="112">
        <f t="shared" ref="AJ4:AJ39" si="1">(AH4-AG4)/AG4*100</f>
        <v>4.5454545454545459</v>
      </c>
    </row>
    <row r="5" spans="1:36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3">
        <v>32500</v>
      </c>
      <c r="AB5" s="100">
        <v>31200</v>
      </c>
      <c r="AC5" s="24">
        <v>31500</v>
      </c>
      <c r="AD5" s="100">
        <v>32500</v>
      </c>
      <c r="AE5" s="100">
        <v>32550</v>
      </c>
      <c r="AF5" s="24">
        <v>32500</v>
      </c>
      <c r="AG5" s="24">
        <v>32500</v>
      </c>
      <c r="AH5" s="46">
        <v>32500</v>
      </c>
      <c r="AI5" s="112">
        <f t="shared" si="0"/>
        <v>-4.4117647058823533</v>
      </c>
      <c r="AJ5" s="112">
        <f t="shared" si="1"/>
        <v>0</v>
      </c>
    </row>
    <row r="6" spans="1:36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3">
        <v>138.0952380952381</v>
      </c>
      <c r="AB6" s="100">
        <v>162.63157894736841</v>
      </c>
      <c r="AC6" s="12">
        <v>170.147852</v>
      </c>
      <c r="AD6" s="100">
        <v>168.42105263157899</v>
      </c>
      <c r="AE6" s="100">
        <v>170</v>
      </c>
      <c r="AF6" s="12">
        <v>170</v>
      </c>
      <c r="AG6" s="46">
        <v>180</v>
      </c>
      <c r="AH6" s="46">
        <v>185</v>
      </c>
      <c r="AI6" s="112">
        <f t="shared" si="0"/>
        <v>35.714285714285701</v>
      </c>
      <c r="AJ6" s="112">
        <f t="shared" si="1"/>
        <v>2.7777777777777777</v>
      </c>
    </row>
    <row r="7" spans="1:36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100">
        <v>510.22588500000001</v>
      </c>
      <c r="AE7" s="100">
        <v>510</v>
      </c>
      <c r="AF7" s="12">
        <v>520</v>
      </c>
      <c r="AG7" s="46">
        <v>550</v>
      </c>
      <c r="AH7" s="46">
        <v>540</v>
      </c>
      <c r="AI7" s="112">
        <f t="shared" si="0"/>
        <v>3.7264694583173217</v>
      </c>
      <c r="AJ7" s="112">
        <f t="shared" si="1"/>
        <v>-1.8181818181818181</v>
      </c>
    </row>
    <row r="8" spans="1:36" x14ac:dyDescent="0.25">
      <c r="AI8" s="110"/>
      <c r="AJ8" s="110"/>
    </row>
    <row r="9" spans="1:36" x14ac:dyDescent="0.25">
      <c r="AD9" s="11"/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J39"/>
  <sheetViews>
    <sheetView zoomScale="120" zoomScaleNormal="120" workbookViewId="0">
      <pane xSplit="1" topLeftCell="AE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style="90" customWidth="1"/>
    <col min="31" max="31" width="10" customWidth="1"/>
    <col min="35" max="35" width="21" customWidth="1"/>
    <col min="36" max="36" width="26.42578125" customWidth="1"/>
  </cols>
  <sheetData>
    <row r="1" spans="1:36" x14ac:dyDescent="0.25">
      <c r="C1" t="s">
        <v>19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4">
        <v>150</v>
      </c>
      <c r="AB3" s="100">
        <v>125</v>
      </c>
      <c r="AC3" s="24">
        <v>130.12457000000001</v>
      </c>
      <c r="AD3" s="100">
        <v>135.6</v>
      </c>
      <c r="AE3" s="100">
        <v>140</v>
      </c>
      <c r="AF3" s="24">
        <v>140</v>
      </c>
      <c r="AG3" s="46">
        <v>160.81818181818201</v>
      </c>
      <c r="AH3" s="46">
        <v>160.94999999999999</v>
      </c>
      <c r="AI3" s="112">
        <f>(AH3-V3)/V3*100</f>
        <v>35.252100840336126</v>
      </c>
      <c r="AJ3" s="112">
        <f>(AH3-AG3)/AG3*100</f>
        <v>8.196721311462643E-2</v>
      </c>
    </row>
    <row r="4" spans="1:36" ht="15" customHeight="1" x14ac:dyDescent="0.25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4">
        <v>1500</v>
      </c>
      <c r="AB4" s="100">
        <v>1355</v>
      </c>
      <c r="AC4" s="100">
        <v>1400</v>
      </c>
      <c r="AD4" s="100">
        <v>1360.8</v>
      </c>
      <c r="AE4" s="100">
        <v>1360</v>
      </c>
      <c r="AF4" s="24">
        <v>1400</v>
      </c>
      <c r="AG4" s="46">
        <v>1650</v>
      </c>
      <c r="AH4" s="46">
        <v>1680</v>
      </c>
      <c r="AI4" s="112">
        <f t="shared" ref="AI4:AI39" si="0">(AH4-V4)/V4*100</f>
        <v>31.25</v>
      </c>
      <c r="AJ4" s="112">
        <f t="shared" ref="AJ4:AJ39" si="1">(AH4-AG4)/AG4*100</f>
        <v>1.8181818181818181</v>
      </c>
    </row>
    <row r="5" spans="1:36" ht="15" customHeight="1" x14ac:dyDescent="0.25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4">
        <v>35000</v>
      </c>
      <c r="AB5" s="100">
        <v>35000</v>
      </c>
      <c r="AC5" s="24">
        <v>35000.223145000004</v>
      </c>
      <c r="AD5" s="100">
        <v>34500</v>
      </c>
      <c r="AE5" s="100">
        <v>34550</v>
      </c>
      <c r="AF5" s="24">
        <v>34600</v>
      </c>
      <c r="AG5" s="46">
        <v>35375</v>
      </c>
      <c r="AH5" s="46">
        <v>35370</v>
      </c>
      <c r="AI5" s="112">
        <f t="shared" si="0"/>
        <v>8.8307692307692314</v>
      </c>
      <c r="AJ5" s="112">
        <f t="shared" si="1"/>
        <v>-1.4134275618374558E-2</v>
      </c>
    </row>
    <row r="6" spans="1:36" ht="15" customHeight="1" x14ac:dyDescent="0.25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4">
        <v>85</v>
      </c>
      <c r="AB6" s="100">
        <v>75</v>
      </c>
      <c r="AC6" s="100">
        <v>80.125473</v>
      </c>
      <c r="AD6" s="100">
        <v>76.6666666666667</v>
      </c>
      <c r="AE6" s="100">
        <v>80</v>
      </c>
      <c r="AF6" s="12">
        <v>80</v>
      </c>
      <c r="AG6" s="46">
        <v>84.545454545454504</v>
      </c>
      <c r="AH6" s="46">
        <v>85</v>
      </c>
      <c r="AI6" s="112">
        <f t="shared" si="0"/>
        <v>4.7945205479452015</v>
      </c>
      <c r="AJ6" s="112">
        <f t="shared" si="1"/>
        <v>0.53763440860219969</v>
      </c>
    </row>
    <row r="7" spans="1:36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100">
        <v>175</v>
      </c>
      <c r="AC7" s="12">
        <v>180.23145600000001</v>
      </c>
      <c r="AD7" s="12">
        <v>177.58410355999999</v>
      </c>
      <c r="AE7" s="100">
        <v>180</v>
      </c>
      <c r="AF7" s="12">
        <v>180</v>
      </c>
      <c r="AG7" s="46">
        <v>200</v>
      </c>
      <c r="AH7" s="46">
        <v>200</v>
      </c>
      <c r="AI7" s="112">
        <f t="shared" si="0"/>
        <v>11.111111111111111</v>
      </c>
      <c r="AJ7" s="112">
        <f t="shared" si="1"/>
        <v>0</v>
      </c>
    </row>
    <row r="8" spans="1:36" x14ac:dyDescent="0.25">
      <c r="AI8" s="110"/>
      <c r="AJ8" s="110"/>
    </row>
    <row r="9" spans="1:36" x14ac:dyDescent="0.25"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J39"/>
  <sheetViews>
    <sheetView zoomScale="120" zoomScaleNormal="120" workbookViewId="0">
      <pane xSplit="1" topLeftCell="AE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5" customWidth="1"/>
    <col min="30" max="30" width="9.140625" style="90"/>
    <col min="31" max="31" width="10.28515625" customWidth="1"/>
    <col min="35" max="35" width="21" customWidth="1"/>
    <col min="36" max="36" width="26.42578125" customWidth="1"/>
  </cols>
  <sheetData>
    <row r="1" spans="1:36" x14ac:dyDescent="0.25">
      <c r="C1" t="s">
        <v>15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5">
        <v>161.42857142857099</v>
      </c>
      <c r="AB3" s="100">
        <v>150</v>
      </c>
      <c r="AC3" s="24">
        <v>155.71</v>
      </c>
      <c r="AD3" s="24">
        <v>161</v>
      </c>
      <c r="AE3" s="24">
        <v>160</v>
      </c>
      <c r="AF3" s="24">
        <v>160</v>
      </c>
      <c r="AG3" s="46">
        <v>165</v>
      </c>
      <c r="AH3" s="12">
        <v>160</v>
      </c>
      <c r="AI3" s="112">
        <f>(AH3-V3)/V3*100</f>
        <v>31.601731601731657</v>
      </c>
      <c r="AJ3" s="112">
        <f>(AH3-AG3)/AG3*100</f>
        <v>-3.0303030303030303</v>
      </c>
    </row>
    <row r="4" spans="1:36" ht="15" customHeight="1" x14ac:dyDescent="0.25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5">
        <v>2170.5</v>
      </c>
      <c r="AB4" s="100">
        <v>2100</v>
      </c>
      <c r="AC4" s="24">
        <v>2150.3214499999999</v>
      </c>
      <c r="AD4" s="24">
        <v>2040.6315789473599</v>
      </c>
      <c r="AE4" s="24">
        <v>2045</v>
      </c>
      <c r="AF4" s="24">
        <v>2050</v>
      </c>
      <c r="AG4" s="46">
        <v>2158.8235294117599</v>
      </c>
      <c r="AH4" s="12">
        <v>2160</v>
      </c>
      <c r="AI4" s="112">
        <f t="shared" ref="AI4:AI39" si="0">(AH4-V4)/V4*100</f>
        <v>47.832699619771979</v>
      </c>
      <c r="AJ4" s="112">
        <f t="shared" ref="AJ4:AJ39" si="1">(AH4-AG4)/AG4*100</f>
        <v>5.4495912806763906E-2</v>
      </c>
    </row>
    <row r="5" spans="1:36" ht="15" customHeight="1" x14ac:dyDescent="0.25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100">
        <v>30925</v>
      </c>
      <c r="AC5" s="24">
        <v>31000.326539999998</v>
      </c>
      <c r="AD5" s="24">
        <v>30900.7</v>
      </c>
      <c r="AE5" s="24">
        <v>31000</v>
      </c>
      <c r="AF5" s="24">
        <v>31500</v>
      </c>
      <c r="AG5" s="46">
        <v>32100</v>
      </c>
      <c r="AH5" s="12">
        <v>32150</v>
      </c>
      <c r="AI5" s="112">
        <f t="shared" si="0"/>
        <v>1.4195583596214512</v>
      </c>
      <c r="AJ5" s="112">
        <f t="shared" si="1"/>
        <v>0.1557632398753894</v>
      </c>
    </row>
    <row r="6" spans="1:36" ht="15" customHeight="1" x14ac:dyDescent="0.25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5">
        <v>138.5</v>
      </c>
      <c r="AB6" s="100">
        <v>143.18181818181819</v>
      </c>
      <c r="AC6" s="12">
        <v>150.124561</v>
      </c>
      <c r="AD6" s="24">
        <v>154.5</v>
      </c>
      <c r="AE6" s="24">
        <v>155</v>
      </c>
      <c r="AF6" s="12">
        <v>200</v>
      </c>
      <c r="AG6" s="12">
        <v>200</v>
      </c>
      <c r="AH6" s="12">
        <v>190</v>
      </c>
      <c r="AI6" s="112">
        <f t="shared" si="0"/>
        <v>46.691176470588239</v>
      </c>
      <c r="AJ6" s="112">
        <f t="shared" si="1"/>
        <v>-5</v>
      </c>
    </row>
    <row r="7" spans="1:36" ht="15" customHeight="1" x14ac:dyDescent="0.25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100">
        <v>427.5</v>
      </c>
      <c r="AC7" s="100">
        <v>450.52415999999999</v>
      </c>
      <c r="AD7" s="24">
        <v>460.76</v>
      </c>
      <c r="AE7" s="24">
        <v>460</v>
      </c>
      <c r="AF7" s="12">
        <v>460</v>
      </c>
      <c r="AG7" s="44">
        <v>465</v>
      </c>
      <c r="AH7" s="12">
        <v>465</v>
      </c>
      <c r="AI7" s="112">
        <f t="shared" si="0"/>
        <v>-2.1567596002104157</v>
      </c>
      <c r="AJ7" s="112">
        <f t="shared" si="1"/>
        <v>0</v>
      </c>
    </row>
    <row r="8" spans="1:36" x14ac:dyDescent="0.25">
      <c r="AI8" s="110"/>
      <c r="AJ8" s="110"/>
    </row>
    <row r="9" spans="1:36" x14ac:dyDescent="0.25"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J39"/>
  <sheetViews>
    <sheetView zoomScale="120" zoomScaleNormal="120" workbookViewId="0">
      <pane xSplit="1" topLeftCell="AE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0.85546875" customWidth="1"/>
    <col min="30" max="30" width="9.140625" style="90"/>
    <col min="31" max="31" width="11.28515625" customWidth="1"/>
    <col min="35" max="35" width="21" customWidth="1"/>
    <col min="36" max="36" width="26.42578125" customWidth="1"/>
  </cols>
  <sheetData>
    <row r="1" spans="1:36" x14ac:dyDescent="0.25">
      <c r="C1" t="s">
        <v>16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6">
        <v>149</v>
      </c>
      <c r="AB3" s="100">
        <v>125.36</v>
      </c>
      <c r="AC3" s="100">
        <v>130.362514</v>
      </c>
      <c r="AD3" s="100">
        <v>133.333333333333</v>
      </c>
      <c r="AE3" s="100">
        <v>140</v>
      </c>
      <c r="AF3" s="24">
        <v>135</v>
      </c>
      <c r="AG3" s="46">
        <v>150</v>
      </c>
      <c r="AH3" s="12">
        <v>145</v>
      </c>
      <c r="AI3" s="112">
        <f>(AH3-V3)/V3*100</f>
        <v>-0.82079343365252311</v>
      </c>
      <c r="AJ3" s="112">
        <f>(AH3-AG3)/AG3*100</f>
        <v>-3.3333333333333335</v>
      </c>
    </row>
    <row r="4" spans="1:36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6">
        <v>1266.6666666666599</v>
      </c>
      <c r="AB4" s="100">
        <v>1150</v>
      </c>
      <c r="AC4" s="100">
        <v>1200.1232540000001</v>
      </c>
      <c r="AD4" s="100">
        <v>1230.4474801666649</v>
      </c>
      <c r="AE4" s="100">
        <v>1200</v>
      </c>
      <c r="AF4" s="24">
        <v>1200</v>
      </c>
      <c r="AG4" s="46">
        <v>1227.27272727272</v>
      </c>
      <c r="AH4" s="12">
        <v>1230</v>
      </c>
      <c r="AI4" s="112">
        <f t="shared" ref="AI4:AI39" si="0">(AH4-V4)/V4*100</f>
        <v>17.142857142857142</v>
      </c>
      <c r="AJ4" s="112">
        <f t="shared" ref="AJ4:AJ39" si="1">(AH4-AG4)/AG4*100</f>
        <v>0.22222222222281809</v>
      </c>
    </row>
    <row r="5" spans="1:36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100">
        <v>38000</v>
      </c>
      <c r="AC5" s="100">
        <v>39000</v>
      </c>
      <c r="AD5" s="11">
        <v>38750</v>
      </c>
      <c r="AE5" s="100">
        <v>38800</v>
      </c>
      <c r="AF5" s="24">
        <v>39000</v>
      </c>
      <c r="AG5" s="24">
        <v>39000</v>
      </c>
      <c r="AH5" s="12">
        <v>39000</v>
      </c>
      <c r="AI5" s="112">
        <f t="shared" si="0"/>
        <v>-3.7037037037037033</v>
      </c>
      <c r="AJ5" s="112">
        <f t="shared" si="1"/>
        <v>0</v>
      </c>
    </row>
    <row r="6" spans="1:36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6">
        <v>53.571428571428569</v>
      </c>
      <c r="AB6" s="100">
        <v>56.666666666666664</v>
      </c>
      <c r="AC6" s="24">
        <v>60.125410000000002</v>
      </c>
      <c r="AD6" s="100">
        <v>58.6666666666667</v>
      </c>
      <c r="AE6" s="100">
        <v>60</v>
      </c>
      <c r="AF6" s="12">
        <v>60</v>
      </c>
      <c r="AG6" s="46">
        <v>75.818181818181799</v>
      </c>
      <c r="AH6" s="12">
        <v>70</v>
      </c>
      <c r="AI6" s="112">
        <f t="shared" si="0"/>
        <v>18.42105263157897</v>
      </c>
      <c r="AJ6" s="112">
        <f t="shared" si="1"/>
        <v>-7.6738609112709595</v>
      </c>
    </row>
    <row r="7" spans="1:36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100">
        <v>520</v>
      </c>
      <c r="AC7" s="12">
        <v>530.32154700000001</v>
      </c>
      <c r="AD7" s="12">
        <v>537.58038675</v>
      </c>
      <c r="AE7" s="100">
        <v>520</v>
      </c>
      <c r="AF7" s="12">
        <v>500</v>
      </c>
      <c r="AG7" s="12">
        <v>500</v>
      </c>
      <c r="AH7" s="12">
        <v>550</v>
      </c>
      <c r="AI7" s="112">
        <f t="shared" si="0"/>
        <v>-5.4515718698883248E-2</v>
      </c>
      <c r="AJ7" s="112">
        <f t="shared" si="1"/>
        <v>10</v>
      </c>
    </row>
    <row r="8" spans="1:36" x14ac:dyDescent="0.25">
      <c r="AI8" s="110"/>
      <c r="AJ8" s="110"/>
    </row>
    <row r="9" spans="1:36" x14ac:dyDescent="0.25"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J39"/>
  <sheetViews>
    <sheetView zoomScale="120" zoomScaleNormal="120" workbookViewId="0">
      <pane xSplit="1" topLeftCell="AF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1.7109375" customWidth="1"/>
    <col min="30" max="30" width="9.140625" style="90"/>
    <col min="31" max="31" width="11.5703125" customWidth="1"/>
    <col min="35" max="35" width="21" customWidth="1"/>
    <col min="36" max="36" width="26.42578125" customWidth="1"/>
  </cols>
  <sheetData>
    <row r="1" spans="1:36" x14ac:dyDescent="0.25">
      <c r="C1" t="s">
        <v>17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7">
        <v>166</v>
      </c>
      <c r="AB3" s="100">
        <v>155</v>
      </c>
      <c r="AC3" s="100">
        <v>160.23154600000001</v>
      </c>
      <c r="AD3" s="100">
        <v>160</v>
      </c>
      <c r="AE3" s="100">
        <v>165</v>
      </c>
      <c r="AF3" s="24">
        <v>165</v>
      </c>
      <c r="AG3" s="46">
        <v>170.90909090909099</v>
      </c>
      <c r="AH3" s="44">
        <v>170.98</v>
      </c>
      <c r="AI3" s="112">
        <f>(AH3-V3)/V3*100</f>
        <v>33.933886887043705</v>
      </c>
      <c r="AJ3" s="112">
        <f>(AH3-AG3)/AG3*100</f>
        <v>4.1489361702073277E-2</v>
      </c>
    </row>
    <row r="4" spans="1:36" ht="15" customHeight="1" x14ac:dyDescent="0.25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7">
        <v>1625</v>
      </c>
      <c r="AB4" s="100">
        <v>1500</v>
      </c>
      <c r="AC4" s="100">
        <v>1550.1245719999999</v>
      </c>
      <c r="AD4" s="100">
        <v>1530.7777777777701</v>
      </c>
      <c r="AE4" s="100">
        <v>1535</v>
      </c>
      <c r="AF4" s="24">
        <v>1540</v>
      </c>
      <c r="AG4" s="46">
        <v>1555.78947368421</v>
      </c>
      <c r="AH4" s="44">
        <v>1555</v>
      </c>
      <c r="AI4" s="112">
        <f t="shared" ref="AI4:AI39" si="0">(AH4-V4)/V4*100</f>
        <v>46.238244514107031</v>
      </c>
      <c r="AJ4" s="112">
        <f t="shared" ref="AJ4:AJ39" si="1">(AH4-AG4)/AG4*100</f>
        <v>-5.0744248985078115E-2</v>
      </c>
    </row>
    <row r="5" spans="1:36" ht="15" customHeight="1" x14ac:dyDescent="0.25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100">
        <v>30000</v>
      </c>
      <c r="AC5" s="24">
        <v>31000</v>
      </c>
      <c r="AD5" s="100">
        <v>30000</v>
      </c>
      <c r="AE5" s="100">
        <v>30500</v>
      </c>
      <c r="AF5" s="24">
        <v>31000</v>
      </c>
      <c r="AG5" s="24">
        <v>31000</v>
      </c>
      <c r="AH5" s="44">
        <v>31500</v>
      </c>
      <c r="AI5" s="112">
        <f t="shared" si="0"/>
        <v>6.4189189189189184</v>
      </c>
      <c r="AJ5" s="112">
        <f t="shared" si="1"/>
        <v>1.6129032258064515</v>
      </c>
    </row>
    <row r="6" spans="1:36" ht="15" customHeight="1" x14ac:dyDescent="0.25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7">
        <v>79.285714285714292</v>
      </c>
      <c r="AB6" s="100">
        <v>75.625</v>
      </c>
      <c r="AC6" s="12">
        <v>80.321456999999995</v>
      </c>
      <c r="AD6" s="100">
        <v>78.3333333333333</v>
      </c>
      <c r="AE6" s="100">
        <v>75</v>
      </c>
      <c r="AF6" s="12">
        <v>75</v>
      </c>
      <c r="AG6" s="46">
        <v>80.952380952380949</v>
      </c>
      <c r="AH6" s="44">
        <v>80</v>
      </c>
      <c r="AI6" s="112">
        <f t="shared" si="0"/>
        <v>5.6603773584905746</v>
      </c>
      <c r="AJ6" s="112">
        <f t="shared" si="1"/>
        <v>-1.1764705882352899</v>
      </c>
    </row>
    <row r="7" spans="1:36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100">
        <v>300</v>
      </c>
      <c r="AC7" s="12">
        <v>320.12547799999999</v>
      </c>
      <c r="AD7" s="12">
        <v>310.5</v>
      </c>
      <c r="AE7" s="100">
        <v>300</v>
      </c>
      <c r="AF7" s="12">
        <v>320</v>
      </c>
      <c r="AG7" s="44">
        <v>350</v>
      </c>
      <c r="AH7" s="44">
        <v>350</v>
      </c>
      <c r="AI7" s="112">
        <f t="shared" si="0"/>
        <v>6.0606060606060606</v>
      </c>
      <c r="AJ7" s="112">
        <f t="shared" si="1"/>
        <v>0</v>
      </c>
    </row>
    <row r="8" spans="1:36" x14ac:dyDescent="0.25">
      <c r="P8" s="19"/>
      <c r="AB8" s="100"/>
      <c r="AI8" s="110"/>
      <c r="AJ8" s="110"/>
    </row>
    <row r="9" spans="1:36" x14ac:dyDescent="0.25">
      <c r="P9" s="19"/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9"/>
  <sheetViews>
    <sheetView zoomScale="130" zoomScaleNormal="130" workbookViewId="0">
      <pane xSplit="1" topLeftCell="AC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5" max="35" width="21" customWidth="1"/>
    <col min="36" max="36" width="26.42578125" customWidth="1"/>
  </cols>
  <sheetData>
    <row r="1" spans="1:36" x14ac:dyDescent="0.25">
      <c r="C1" t="s">
        <v>39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54">
        <v>370.5</v>
      </c>
      <c r="AB3" s="24">
        <v>350</v>
      </c>
      <c r="AC3" s="101">
        <v>325</v>
      </c>
      <c r="AD3" s="100">
        <v>336.22500000000002</v>
      </c>
      <c r="AE3" s="100">
        <v>336.2</v>
      </c>
      <c r="AF3" s="106">
        <v>335</v>
      </c>
      <c r="AG3" s="46">
        <v>400</v>
      </c>
      <c r="AH3" s="37">
        <v>385</v>
      </c>
      <c r="AI3" s="112">
        <f>(AH3-V3)/V3*100</f>
        <v>60.416666666666664</v>
      </c>
      <c r="AJ3" s="112">
        <f>(AH3-AG3)/AG3*100</f>
        <v>-3.75</v>
      </c>
    </row>
    <row r="4" spans="1:36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54">
        <v>4333.333333333333</v>
      </c>
      <c r="AB4" s="100">
        <v>4150</v>
      </c>
      <c r="AC4" s="101">
        <v>4000</v>
      </c>
      <c r="AD4" s="100">
        <v>4125.5128205128203</v>
      </c>
      <c r="AE4" s="100">
        <v>4150</v>
      </c>
      <c r="AF4" s="106">
        <v>4200</v>
      </c>
      <c r="AG4" s="46">
        <v>4600</v>
      </c>
      <c r="AH4" s="37">
        <v>4500</v>
      </c>
      <c r="AI4" s="112">
        <f t="shared" ref="AI4:AI39" si="0">(AH4-V4)/V4*100</f>
        <v>-7.216494845360824</v>
      </c>
      <c r="AJ4" s="112">
        <f t="shared" ref="AJ4:AJ39" si="1">(AH4-AG4)/AG4*100</f>
        <v>-2.1739130434782608</v>
      </c>
    </row>
    <row r="5" spans="1:36" ht="15" customHeight="1" x14ac:dyDescent="0.25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54">
        <v>49000</v>
      </c>
      <c r="AB5" s="100">
        <v>44000</v>
      </c>
      <c r="AC5" s="102">
        <v>42333.333333333299</v>
      </c>
      <c r="AD5" s="100">
        <v>39592.592592592591</v>
      </c>
      <c r="AE5" s="100">
        <v>39500</v>
      </c>
      <c r="AF5" s="106">
        <v>39500</v>
      </c>
      <c r="AG5" s="46">
        <v>39600</v>
      </c>
      <c r="AH5" s="37">
        <v>39800</v>
      </c>
      <c r="AI5" s="112">
        <f t="shared" si="0"/>
        <v>-11.555555555555555</v>
      </c>
      <c r="AJ5" s="112">
        <f t="shared" si="1"/>
        <v>0.50505050505050508</v>
      </c>
    </row>
    <row r="6" spans="1:36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54">
        <v>72.5</v>
      </c>
      <c r="AB6" s="100">
        <v>63.333333333333336</v>
      </c>
      <c r="AC6" s="101">
        <v>65</v>
      </c>
      <c r="AD6" s="100">
        <v>62.5</v>
      </c>
      <c r="AE6" s="100">
        <v>62.5</v>
      </c>
      <c r="AF6" s="106">
        <v>60</v>
      </c>
      <c r="AG6" s="46">
        <v>80</v>
      </c>
      <c r="AH6" s="44">
        <v>75</v>
      </c>
      <c r="AI6" s="112">
        <f t="shared" si="0"/>
        <v>-10.179640718562874</v>
      </c>
      <c r="AJ6" s="112">
        <f t="shared" si="1"/>
        <v>-6.25</v>
      </c>
    </row>
    <row r="7" spans="1:36" ht="15" customHeight="1" x14ac:dyDescent="0.25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54">
        <v>250.45</v>
      </c>
      <c r="AB7" s="12">
        <v>230</v>
      </c>
      <c r="AC7" s="102">
        <v>243.48333333333335</v>
      </c>
      <c r="AD7" s="100">
        <v>241.11115719905928</v>
      </c>
      <c r="AE7" s="100">
        <v>240</v>
      </c>
      <c r="AF7" s="106">
        <v>240</v>
      </c>
      <c r="AG7" s="11">
        <f>AVERAGE(AC7,AD7,AF7)</f>
        <v>241.53149684413088</v>
      </c>
      <c r="AH7" s="44">
        <v>250</v>
      </c>
      <c r="AI7" s="112">
        <f t="shared" si="0"/>
        <v>-0.65567256109676364</v>
      </c>
      <c r="AJ7" s="112">
        <f t="shared" si="1"/>
        <v>3.5061692849666515</v>
      </c>
    </row>
    <row r="8" spans="1:36" x14ac:dyDescent="0.25">
      <c r="AI8" s="110"/>
      <c r="AJ8" s="110"/>
    </row>
    <row r="9" spans="1:36" x14ac:dyDescent="0.25"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J39"/>
  <sheetViews>
    <sheetView zoomScale="120" zoomScaleNormal="120" workbookViewId="0">
      <pane xSplit="1" topLeftCell="AE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2.85546875" customWidth="1"/>
    <col min="22" max="22" width="10" bestFit="1" customWidth="1"/>
    <col min="30" max="30" width="9.140625" style="90"/>
    <col min="31" max="31" width="9.140625" customWidth="1"/>
    <col min="35" max="35" width="21" customWidth="1"/>
    <col min="36" max="36" width="26.42578125" customWidth="1"/>
  </cols>
  <sheetData>
    <row r="1" spans="1:36" x14ac:dyDescent="0.25">
      <c r="C1" t="s">
        <v>33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80">
        <v>173.333333333333</v>
      </c>
      <c r="AB3" s="100">
        <v>170</v>
      </c>
      <c r="AC3" s="24">
        <v>175.23165399999999</v>
      </c>
      <c r="AD3" s="100">
        <v>183.333333333333</v>
      </c>
      <c r="AE3" s="100">
        <v>180</v>
      </c>
      <c r="AF3" s="24">
        <v>185</v>
      </c>
      <c r="AG3" s="46">
        <v>200.5</v>
      </c>
      <c r="AH3" s="46">
        <v>210</v>
      </c>
      <c r="AI3" s="112">
        <f>(AH3-V3)/V3*100</f>
        <v>200.85959885386816</v>
      </c>
      <c r="AJ3" s="112">
        <f>(AH3-AG3)/AG3*100</f>
        <v>4.7381546134663344</v>
      </c>
    </row>
    <row r="4" spans="1:36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80">
        <v>1136.3636363636299</v>
      </c>
      <c r="AB4" s="100">
        <v>1288.8888888888889</v>
      </c>
      <c r="AC4" s="24">
        <v>1300.3214579999999</v>
      </c>
      <c r="AD4" s="100">
        <v>1355.5555555555557</v>
      </c>
      <c r="AE4" s="100">
        <v>1350</v>
      </c>
      <c r="AF4" s="24">
        <v>1400</v>
      </c>
      <c r="AG4" s="46">
        <v>1531.8181818181799</v>
      </c>
      <c r="AH4" s="46">
        <v>1530</v>
      </c>
      <c r="AI4" s="112">
        <f t="shared" ref="AI4:AI39" si="0">(AH4-V4)/V4*100</f>
        <v>54.992764109985551</v>
      </c>
      <c r="AJ4" s="112">
        <f t="shared" ref="AJ4:AJ39" si="1">(AH4-AG4)/AG4*100</f>
        <v>-0.11869436201768151</v>
      </c>
    </row>
    <row r="5" spans="1:36" ht="15" customHeight="1" x14ac:dyDescent="0.25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80">
        <v>25200</v>
      </c>
      <c r="AB5" s="100">
        <v>24000</v>
      </c>
      <c r="AC5" s="24">
        <v>24500</v>
      </c>
      <c r="AD5" s="100">
        <v>24300</v>
      </c>
      <c r="AE5" s="100">
        <v>24500</v>
      </c>
      <c r="AF5" s="24">
        <v>24500</v>
      </c>
      <c r="AG5" s="46">
        <v>25000</v>
      </c>
      <c r="AH5" s="46">
        <v>25000</v>
      </c>
      <c r="AI5" s="112">
        <f t="shared" si="0"/>
        <v>2.0408163265306123</v>
      </c>
      <c r="AJ5" s="112">
        <f t="shared" si="1"/>
        <v>0</v>
      </c>
    </row>
    <row r="6" spans="1:36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80">
        <v>62.5</v>
      </c>
      <c r="AB6" s="100">
        <v>51.428571428571431</v>
      </c>
      <c r="AC6" s="12">
        <v>55.854210000000002</v>
      </c>
      <c r="AD6" s="100">
        <v>52.142857142857146</v>
      </c>
      <c r="AE6" s="100">
        <v>55</v>
      </c>
      <c r="AF6" s="12">
        <v>60</v>
      </c>
      <c r="AG6" s="46">
        <v>75</v>
      </c>
      <c r="AH6" s="46">
        <v>80</v>
      </c>
      <c r="AI6" s="112">
        <f t="shared" si="0"/>
        <v>50.724637681159415</v>
      </c>
      <c r="AJ6" s="112">
        <f t="shared" si="1"/>
        <v>6.666666666666667</v>
      </c>
    </row>
    <row r="7" spans="1:36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80">
        <v>500</v>
      </c>
      <c r="AB7" s="79">
        <v>455.9</v>
      </c>
      <c r="AC7" s="100">
        <v>470.23654699999997</v>
      </c>
      <c r="AD7" s="100">
        <v>460.45</v>
      </c>
      <c r="AE7" s="100">
        <v>465</v>
      </c>
      <c r="AF7" s="100">
        <v>460</v>
      </c>
      <c r="AG7" s="44">
        <v>475</v>
      </c>
      <c r="AH7" s="46">
        <v>470</v>
      </c>
      <c r="AI7" s="112">
        <f t="shared" si="0"/>
        <v>-5.0505050505050502</v>
      </c>
      <c r="AJ7" s="112">
        <f t="shared" si="1"/>
        <v>-1.0526315789473684</v>
      </c>
    </row>
    <row r="8" spans="1:36" x14ac:dyDescent="0.25">
      <c r="AI8" s="110"/>
      <c r="AJ8" s="110"/>
    </row>
    <row r="9" spans="1:36" x14ac:dyDescent="0.25"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J39"/>
  <sheetViews>
    <sheetView topLeftCell="A2" zoomScale="130" zoomScaleNormal="130" workbookViewId="0">
      <pane xSplit="1" topLeftCell="AF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5" width="21" customWidth="1"/>
    <col min="36" max="36" width="26.42578125" customWidth="1"/>
  </cols>
  <sheetData>
    <row r="1" spans="1:36" x14ac:dyDescent="0.25">
      <c r="C1" t="s">
        <v>34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81">
        <v>230</v>
      </c>
      <c r="AB3" s="100">
        <v>220</v>
      </c>
      <c r="AC3" s="100">
        <v>225.32154600000001</v>
      </c>
      <c r="AD3" s="100">
        <v>218.333333333333</v>
      </c>
      <c r="AE3" s="100">
        <v>220</v>
      </c>
      <c r="AF3" s="100">
        <v>200</v>
      </c>
      <c r="AG3" s="46">
        <v>220</v>
      </c>
      <c r="AH3" s="46">
        <v>225</v>
      </c>
      <c r="AI3" s="112">
        <f>(AH3-V3)/V3*100</f>
        <v>126.54047523157472</v>
      </c>
      <c r="AJ3" s="112">
        <f>(AH3-AG3)/AG3*100</f>
        <v>2.2727272727272729</v>
      </c>
    </row>
    <row r="4" spans="1:36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81">
        <v>1731.25</v>
      </c>
      <c r="AB4" s="100">
        <v>1560</v>
      </c>
      <c r="AC4" s="100">
        <v>1600.1254730000001</v>
      </c>
      <c r="AD4" s="100">
        <v>1580.5</v>
      </c>
      <c r="AE4" s="100">
        <v>1585</v>
      </c>
      <c r="AF4" s="100">
        <v>1580</v>
      </c>
      <c r="AG4" s="46">
        <v>1655</v>
      </c>
      <c r="AH4" s="46">
        <v>1660</v>
      </c>
      <c r="AI4" s="112">
        <f t="shared" ref="AI4:AI39" si="0">(AH4-V4)/V4*100</f>
        <v>27.692307692307693</v>
      </c>
      <c r="AJ4" s="112">
        <f t="shared" ref="AJ4:AJ39" si="1">(AH4-AG4)/AG4*100</f>
        <v>0.30211480362537763</v>
      </c>
    </row>
    <row r="5" spans="1:36" ht="15" customHeight="1" x14ac:dyDescent="0.25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100">
        <v>30500</v>
      </c>
      <c r="AC5" s="100">
        <v>31000</v>
      </c>
      <c r="AD5" s="24">
        <v>30300</v>
      </c>
      <c r="AE5" s="100">
        <v>30400</v>
      </c>
      <c r="AF5" s="100">
        <v>30500</v>
      </c>
      <c r="AG5" s="100">
        <v>30500</v>
      </c>
      <c r="AH5" s="46">
        <v>30500</v>
      </c>
      <c r="AI5" s="112">
        <f t="shared" si="0"/>
        <v>3.0405405405405408</v>
      </c>
      <c r="AJ5" s="112">
        <f t="shared" si="1"/>
        <v>0</v>
      </c>
    </row>
    <row r="6" spans="1:36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81">
        <v>76.4444444444444</v>
      </c>
      <c r="AB6" s="100">
        <v>60</v>
      </c>
      <c r="AC6" s="12">
        <v>65.854612000000003</v>
      </c>
      <c r="AD6" s="100">
        <v>64.615384615384613</v>
      </c>
      <c r="AE6" s="100">
        <v>65</v>
      </c>
      <c r="AF6" s="12">
        <v>65</v>
      </c>
      <c r="AG6" s="46">
        <v>78.461538461538495</v>
      </c>
      <c r="AH6" s="46">
        <v>75</v>
      </c>
      <c r="AI6" s="112">
        <f t="shared" si="0"/>
        <v>29.310344827586203</v>
      </c>
      <c r="AJ6" s="112">
        <f t="shared" si="1"/>
        <v>-4.4117647058823941</v>
      </c>
    </row>
    <row r="7" spans="1:36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100">
        <v>265</v>
      </c>
      <c r="AC7" s="12">
        <v>260.98653999999999</v>
      </c>
      <c r="AD7" s="11">
        <v>263.19730799999996</v>
      </c>
      <c r="AE7" s="100">
        <v>265</v>
      </c>
      <c r="AF7" s="12">
        <v>260</v>
      </c>
      <c r="AG7" s="44">
        <v>260</v>
      </c>
      <c r="AH7" s="46">
        <v>250</v>
      </c>
      <c r="AI7" s="112">
        <f t="shared" si="0"/>
        <v>0</v>
      </c>
      <c r="AJ7" s="112">
        <f t="shared" si="1"/>
        <v>-3.8461538461538463</v>
      </c>
    </row>
    <row r="8" spans="1:36" x14ac:dyDescent="0.25">
      <c r="AI8" s="110"/>
      <c r="AJ8" s="110"/>
    </row>
    <row r="9" spans="1:36" x14ac:dyDescent="0.25"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J39"/>
  <sheetViews>
    <sheetView zoomScale="120" zoomScaleNormal="120" workbookViewId="0">
      <pane xSplit="1" topLeftCell="AE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28.7109375" customWidth="1"/>
    <col min="19" max="19" width="11.5703125" bestFit="1" customWidth="1"/>
    <col min="30" max="30" width="11.85546875" customWidth="1"/>
    <col min="31" max="31" width="11.85546875" style="90" customWidth="1"/>
    <col min="32" max="32" width="10.5703125" customWidth="1"/>
    <col min="35" max="35" width="21" customWidth="1"/>
    <col min="36" max="36" width="26.42578125" customWidth="1"/>
  </cols>
  <sheetData>
    <row r="1" spans="1:36" x14ac:dyDescent="0.25">
      <c r="C1" t="s">
        <v>35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82">
        <v>150</v>
      </c>
      <c r="AB3" s="100">
        <v>145</v>
      </c>
      <c r="AC3" s="24">
        <v>150.321054</v>
      </c>
      <c r="AD3" s="101">
        <v>156.3302635</v>
      </c>
      <c r="AE3" s="101">
        <v>160</v>
      </c>
      <c r="AF3" s="101">
        <v>158</v>
      </c>
      <c r="AG3" s="46">
        <v>165</v>
      </c>
      <c r="AH3" s="46">
        <v>165</v>
      </c>
      <c r="AI3" s="112">
        <f>(AH3-V3)/V3*100</f>
        <v>36.815920398009958</v>
      </c>
      <c r="AJ3" s="112">
        <f>(AH3-AG3)/AG3*100</f>
        <v>0</v>
      </c>
    </row>
    <row r="4" spans="1:36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82">
        <v>2000</v>
      </c>
      <c r="AB4" s="100">
        <v>1800</v>
      </c>
      <c r="AC4" s="24">
        <v>1850.1478500000001</v>
      </c>
      <c r="AD4" s="101">
        <v>1900.6202958333299</v>
      </c>
      <c r="AE4" s="101">
        <v>1950</v>
      </c>
      <c r="AF4" s="101">
        <v>2000</v>
      </c>
      <c r="AG4" s="46">
        <v>2140</v>
      </c>
      <c r="AH4" s="46">
        <v>2150</v>
      </c>
      <c r="AI4" s="112">
        <f t="shared" ref="AI4:AI39" si="0">(AH4-V4)/V4*100</f>
        <v>39.61038961038961</v>
      </c>
      <c r="AJ4" s="112">
        <f t="shared" ref="AJ4:AJ39" si="1">(AH4-AG4)/AG4*100</f>
        <v>0.46728971962616817</v>
      </c>
    </row>
    <row r="5" spans="1:36" ht="15" customHeight="1" x14ac:dyDescent="0.25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100">
        <v>25550</v>
      </c>
      <c r="AC5" s="100">
        <v>26000</v>
      </c>
      <c r="AD5" s="101">
        <v>25800.5</v>
      </c>
      <c r="AE5" s="101">
        <v>25700</v>
      </c>
      <c r="AF5" s="101">
        <v>25700</v>
      </c>
      <c r="AG5" s="101">
        <v>25800</v>
      </c>
      <c r="AH5" s="46">
        <v>25800</v>
      </c>
      <c r="AI5" s="112">
        <f t="shared" si="0"/>
        <v>4.032258064516129</v>
      </c>
      <c r="AJ5" s="112">
        <f t="shared" si="1"/>
        <v>0</v>
      </c>
    </row>
    <row r="6" spans="1:36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82">
        <v>111.25</v>
      </c>
      <c r="AB6" s="100">
        <v>100</v>
      </c>
      <c r="AC6" s="12">
        <v>105.236541</v>
      </c>
      <c r="AD6" s="101">
        <v>106.12163525</v>
      </c>
      <c r="AE6" s="101">
        <v>100</v>
      </c>
      <c r="AF6" s="101">
        <v>100</v>
      </c>
      <c r="AG6" s="46">
        <v>115</v>
      </c>
      <c r="AH6" s="46">
        <v>120</v>
      </c>
      <c r="AI6" s="112">
        <f t="shared" si="0"/>
        <v>26.315789473684209</v>
      </c>
      <c r="AJ6" s="112">
        <f t="shared" si="1"/>
        <v>4.3478260869565215</v>
      </c>
    </row>
    <row r="7" spans="1:36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82">
        <v>350</v>
      </c>
      <c r="AB7" s="100">
        <v>250</v>
      </c>
      <c r="AC7" s="12">
        <v>260.32541600000002</v>
      </c>
      <c r="AD7" s="100">
        <v>350</v>
      </c>
      <c r="AE7" s="101">
        <v>360</v>
      </c>
      <c r="AF7" s="101">
        <v>350</v>
      </c>
      <c r="AG7" s="46">
        <v>400</v>
      </c>
      <c r="AH7" s="46">
        <v>400</v>
      </c>
      <c r="AI7" s="112">
        <f t="shared" si="0"/>
        <v>14.285714285714285</v>
      </c>
      <c r="AJ7" s="112">
        <f t="shared" si="1"/>
        <v>0</v>
      </c>
    </row>
    <row r="8" spans="1:36" x14ac:dyDescent="0.25">
      <c r="AI8" s="110"/>
      <c r="AJ8" s="110"/>
    </row>
    <row r="9" spans="1:36" x14ac:dyDescent="0.25">
      <c r="AB9" s="100"/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J39"/>
  <sheetViews>
    <sheetView zoomScale="120" zoomScaleNormal="120" workbookViewId="0">
      <pane xSplit="1" topLeftCell="AE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35" max="35" width="21" customWidth="1"/>
    <col min="36" max="36" width="26.42578125" customWidth="1"/>
  </cols>
  <sheetData>
    <row r="1" spans="1:36" x14ac:dyDescent="0.25">
      <c r="C1" t="s">
        <v>36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83">
        <v>150</v>
      </c>
      <c r="AB3" s="100">
        <v>120</v>
      </c>
      <c r="AC3" s="24">
        <v>130.98754099999999</v>
      </c>
      <c r="AD3" s="101">
        <v>125.6</v>
      </c>
      <c r="AE3" s="101">
        <v>130</v>
      </c>
      <c r="AF3" s="100">
        <v>128</v>
      </c>
      <c r="AG3" s="46">
        <v>150</v>
      </c>
      <c r="AH3" s="12">
        <v>140</v>
      </c>
      <c r="AI3" s="112">
        <f>(AH3-V3)/V3*100</f>
        <v>-7.0796460176987059</v>
      </c>
      <c r="AJ3" s="112">
        <f>(AH3-AG3)/AG3*100</f>
        <v>-6.666666666666667</v>
      </c>
    </row>
    <row r="4" spans="1:36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83">
        <v>2000</v>
      </c>
      <c r="AB4" s="100">
        <v>2000</v>
      </c>
      <c r="AC4" s="24">
        <v>2100.8654900000001</v>
      </c>
      <c r="AD4" s="101">
        <v>2050.67</v>
      </c>
      <c r="AE4" s="101">
        <v>2100</v>
      </c>
      <c r="AF4" s="100">
        <v>2050</v>
      </c>
      <c r="AG4" s="46">
        <v>1500</v>
      </c>
      <c r="AH4" s="12">
        <v>1550</v>
      </c>
      <c r="AI4" s="112">
        <f t="shared" ref="AI4:AI39" si="0">(AH4-V4)/V4*100</f>
        <v>-15.068493150684931</v>
      </c>
      <c r="AJ4" s="112">
        <f t="shared" ref="AJ4:AJ39" si="1">(AH4-AG4)/AG4*100</f>
        <v>3.3333333333333335</v>
      </c>
    </row>
    <row r="5" spans="1:36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83">
        <v>28000</v>
      </c>
      <c r="AB5" s="100">
        <v>27000</v>
      </c>
      <c r="AC5" s="100">
        <v>28000</v>
      </c>
      <c r="AD5" s="101">
        <v>28500</v>
      </c>
      <c r="AE5" s="101">
        <v>28500</v>
      </c>
      <c r="AF5" s="100">
        <v>28500</v>
      </c>
      <c r="AG5" s="46">
        <v>32000</v>
      </c>
      <c r="AH5" s="12">
        <v>32000</v>
      </c>
      <c r="AI5" s="112">
        <f t="shared" si="0"/>
        <v>-8.5714285714285712</v>
      </c>
      <c r="AJ5" s="112">
        <f t="shared" si="1"/>
        <v>0</v>
      </c>
    </row>
    <row r="6" spans="1:36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83">
        <v>97.4444444444444</v>
      </c>
      <c r="AB6" s="100">
        <v>95.32</v>
      </c>
      <c r="AC6" s="100">
        <v>100.13325399999999</v>
      </c>
      <c r="AD6" s="100">
        <v>110.333333333333</v>
      </c>
      <c r="AE6" s="101">
        <v>115</v>
      </c>
      <c r="AF6" s="100">
        <v>120</v>
      </c>
      <c r="AG6" s="46">
        <v>108.888888888888</v>
      </c>
      <c r="AH6" s="12">
        <v>110</v>
      </c>
      <c r="AI6" s="112">
        <f t="shared" si="0"/>
        <v>68.367346938776365</v>
      </c>
      <c r="AJ6" s="112">
        <f t="shared" si="1"/>
        <v>1.0204081632661264</v>
      </c>
    </row>
    <row r="7" spans="1:36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100">
        <v>520</v>
      </c>
      <c r="AC7" s="12">
        <v>530.75481200000002</v>
      </c>
      <c r="AD7" s="12">
        <v>520.45000000000005</v>
      </c>
      <c r="AE7" s="101">
        <v>520</v>
      </c>
      <c r="AF7" s="12">
        <v>500</v>
      </c>
      <c r="AG7" s="12">
        <v>500</v>
      </c>
      <c r="AH7" s="12">
        <v>510</v>
      </c>
      <c r="AI7" s="112">
        <f t="shared" si="0"/>
        <v>2</v>
      </c>
      <c r="AJ7" s="112">
        <f t="shared" si="1"/>
        <v>2</v>
      </c>
    </row>
    <row r="8" spans="1:36" x14ac:dyDescent="0.25">
      <c r="AI8" s="110"/>
      <c r="AJ8" s="110"/>
    </row>
    <row r="9" spans="1:36" x14ac:dyDescent="0.25"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J39"/>
  <sheetViews>
    <sheetView zoomScale="120" zoomScaleNormal="120" workbookViewId="0">
      <pane xSplit="1" topLeftCell="AD1" activePane="topRight" state="frozen"/>
      <selection pane="topRight" activeCell="AF11" sqref="AF11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style="90" customWidth="1"/>
    <col min="31" max="31" width="12.42578125" style="90" customWidth="1"/>
    <col min="32" max="32" width="11.42578125" customWidth="1"/>
    <col min="35" max="35" width="21" customWidth="1"/>
    <col min="36" max="36" width="26.42578125" customWidth="1"/>
  </cols>
  <sheetData>
    <row r="1" spans="1:36" x14ac:dyDescent="0.25">
      <c r="C1" t="s">
        <v>32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8">
        <v>192.42857142857099</v>
      </c>
      <c r="AB3" s="100">
        <v>189.36</v>
      </c>
      <c r="AC3" s="100">
        <v>190.32165409999999</v>
      </c>
      <c r="AD3" s="100">
        <v>190.42204510571418</v>
      </c>
      <c r="AE3" s="100">
        <v>190.5</v>
      </c>
      <c r="AF3" s="100">
        <v>190</v>
      </c>
      <c r="AG3" s="46">
        <v>198.57142857142799</v>
      </c>
      <c r="AH3" s="46">
        <v>199</v>
      </c>
      <c r="AI3" s="112">
        <f>(AH3-V3)/V3*100</f>
        <v>37.241379310344833</v>
      </c>
      <c r="AJ3" s="112">
        <f>(AH3-AG3)/AG3*100</f>
        <v>0.21582733812979146</v>
      </c>
    </row>
    <row r="4" spans="1:36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8">
        <v>1375</v>
      </c>
      <c r="AB4" s="100">
        <v>1200</v>
      </c>
      <c r="AC4" s="100">
        <v>1300.223154</v>
      </c>
      <c r="AD4" s="100">
        <v>1322.9317108</v>
      </c>
      <c r="AE4" s="100">
        <v>1350</v>
      </c>
      <c r="AF4" s="100">
        <v>1400</v>
      </c>
      <c r="AG4" s="46">
        <v>1502.72727272727</v>
      </c>
      <c r="AH4" s="46">
        <v>1500</v>
      </c>
      <c r="AI4" s="112">
        <f t="shared" ref="AI4:AI39" si="0">(AH4-V4)/V4*100</f>
        <v>50.375939849624061</v>
      </c>
      <c r="AJ4" s="112">
        <f t="shared" ref="AJ4:AJ39" si="1">(AH4-AG4)/AG4*100</f>
        <v>-0.18148820326660778</v>
      </c>
    </row>
    <row r="5" spans="1:36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100">
        <v>30000</v>
      </c>
      <c r="AC5" s="100">
        <v>31000.326539999998</v>
      </c>
      <c r="AD5" s="100">
        <v>31400.065308000001</v>
      </c>
      <c r="AE5" s="100">
        <v>31300</v>
      </c>
      <c r="AF5" s="100">
        <v>31500</v>
      </c>
      <c r="AG5" s="46">
        <v>32000</v>
      </c>
      <c r="AH5" s="46">
        <v>32000</v>
      </c>
      <c r="AI5" s="112">
        <f t="shared" si="0"/>
        <v>-3.0303030303030303</v>
      </c>
      <c r="AJ5" s="112">
        <f t="shared" si="1"/>
        <v>0</v>
      </c>
    </row>
    <row r="6" spans="1:36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8">
        <v>63.5</v>
      </c>
      <c r="AB6" s="100">
        <v>64</v>
      </c>
      <c r="AC6" s="24">
        <v>65.231654000000006</v>
      </c>
      <c r="AD6" s="100">
        <v>72.307692307692307</v>
      </c>
      <c r="AE6" s="100">
        <v>75</v>
      </c>
      <c r="AF6" s="100">
        <v>70</v>
      </c>
      <c r="AG6" s="46">
        <v>81.428571428571402</v>
      </c>
      <c r="AH6" s="46">
        <v>85</v>
      </c>
      <c r="AI6" s="112">
        <f t="shared" si="0"/>
        <v>-1.5789473684210968</v>
      </c>
      <c r="AJ6" s="112">
        <f t="shared" si="1"/>
        <v>4.3859649122807358</v>
      </c>
    </row>
    <row r="7" spans="1:36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100">
        <v>355.63</v>
      </c>
      <c r="AC7" s="12">
        <v>370.23654099999999</v>
      </c>
      <c r="AD7" s="100">
        <v>369.17330820000001</v>
      </c>
      <c r="AE7" s="100">
        <v>370</v>
      </c>
      <c r="AF7" s="100">
        <v>370</v>
      </c>
      <c r="AG7" s="11">
        <v>370.69152686153848</v>
      </c>
      <c r="AH7" s="46">
        <v>375</v>
      </c>
      <c r="AI7" s="112">
        <f t="shared" si="0"/>
        <v>1.0917913465426639</v>
      </c>
      <c r="AJ7" s="112">
        <f t="shared" si="1"/>
        <v>1.1622799082944328</v>
      </c>
    </row>
    <row r="8" spans="1:36" x14ac:dyDescent="0.25">
      <c r="AI8" s="110"/>
      <c r="AJ8" s="110"/>
    </row>
    <row r="9" spans="1:36" x14ac:dyDescent="0.25"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J39"/>
  <sheetViews>
    <sheetView tabSelected="1" zoomScale="120" zoomScaleNormal="120" workbookViewId="0">
      <pane xSplit="1" topLeftCell="AD1" activePane="topRight" state="frozen"/>
      <selection activeCell="AF11" sqref="AF11"/>
      <selection pane="topRight" activeCell="AD14" sqref="AD14"/>
    </sheetView>
  </sheetViews>
  <sheetFormatPr defaultRowHeight="15" x14ac:dyDescent="0.25"/>
  <cols>
    <col min="1" max="1" width="31.5703125" customWidth="1"/>
    <col min="30" max="30" width="12.7109375" customWidth="1"/>
    <col min="31" max="32" width="12.7109375" style="90" customWidth="1"/>
    <col min="33" max="33" width="9.5703125" customWidth="1"/>
    <col min="35" max="35" width="21" customWidth="1"/>
    <col min="36" max="36" width="26.42578125" customWidth="1"/>
  </cols>
  <sheetData>
    <row r="1" spans="1:36" x14ac:dyDescent="0.25">
      <c r="C1" t="s">
        <v>37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84">
        <v>210.17647058823499</v>
      </c>
      <c r="AB3" s="100">
        <v>200</v>
      </c>
      <c r="AC3" s="100">
        <v>210.23154</v>
      </c>
      <c r="AD3" s="101">
        <v>210.48</v>
      </c>
      <c r="AE3" s="101">
        <v>215</v>
      </c>
      <c r="AF3" s="101">
        <v>220</v>
      </c>
      <c r="AG3" s="46">
        <v>230.28571428571399</v>
      </c>
      <c r="AH3" s="46">
        <v>240</v>
      </c>
      <c r="AI3" s="112">
        <f>(AH3-V3)/V3*100</f>
        <v>40.145985401459853</v>
      </c>
      <c r="AJ3" s="112">
        <f>(AH3-AG3)/AG3*100</f>
        <v>4.2183622828785436</v>
      </c>
    </row>
    <row r="4" spans="1:36" ht="15" customHeight="1" x14ac:dyDescent="0.25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84">
        <v>2193.75</v>
      </c>
      <c r="AB4" s="100">
        <v>2050</v>
      </c>
      <c r="AC4" s="100">
        <v>2100.3215399999999</v>
      </c>
      <c r="AD4" s="100">
        <v>1921.73913043478</v>
      </c>
      <c r="AE4" s="101">
        <v>2000</v>
      </c>
      <c r="AF4" s="101">
        <v>2000</v>
      </c>
      <c r="AG4" s="46">
        <v>2182.5</v>
      </c>
      <c r="AH4" s="46">
        <v>2180</v>
      </c>
      <c r="AI4" s="112">
        <f t="shared" ref="AI4:AI39" si="0">(AH4-V4)/V4*100</f>
        <v>-5.530847302998863</v>
      </c>
      <c r="AJ4" s="112">
        <f t="shared" ref="AJ4:AJ39" si="1">(AH4-AG4)/AG4*100</f>
        <v>-0.11454753722794961</v>
      </c>
    </row>
    <row r="5" spans="1:36" ht="15" customHeight="1" x14ac:dyDescent="0.25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100">
        <v>40000</v>
      </c>
      <c r="AC5" s="24">
        <v>41000</v>
      </c>
      <c r="AD5" s="101">
        <v>40500</v>
      </c>
      <c r="AE5" s="101">
        <v>41300</v>
      </c>
      <c r="AF5" s="101">
        <v>41500</v>
      </c>
      <c r="AG5" s="46">
        <v>42000</v>
      </c>
      <c r="AH5" s="46">
        <v>41500</v>
      </c>
      <c r="AI5" s="112">
        <f t="shared" si="0"/>
        <v>16.246498599439775</v>
      </c>
      <c r="AJ5" s="112">
        <f t="shared" si="1"/>
        <v>-1.1904761904761905</v>
      </c>
    </row>
    <row r="6" spans="1:36" ht="15" customHeight="1" x14ac:dyDescent="0.25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84">
        <v>125</v>
      </c>
      <c r="AB6" s="100">
        <v>95.454545454545453</v>
      </c>
      <c r="AC6" s="12">
        <v>100.332154</v>
      </c>
      <c r="AD6" s="101">
        <v>112.78363138537561</v>
      </c>
      <c r="AE6" s="101">
        <v>115</v>
      </c>
      <c r="AF6" s="101">
        <v>115</v>
      </c>
      <c r="AG6" s="46">
        <v>119.5</v>
      </c>
      <c r="AH6" s="46">
        <v>120</v>
      </c>
      <c r="AI6" s="112">
        <f t="shared" si="0"/>
        <v>-4.6357615894037227</v>
      </c>
      <c r="AJ6" s="112">
        <f t="shared" si="1"/>
        <v>0.41841004184100417</v>
      </c>
    </row>
    <row r="7" spans="1:36" ht="15" customHeight="1" x14ac:dyDescent="0.25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84">
        <v>500</v>
      </c>
      <c r="AB7" s="100">
        <v>433.33333333333331</v>
      </c>
      <c r="AC7" s="12">
        <v>450.22541000000001</v>
      </c>
      <c r="AD7" s="100">
        <v>487.55635250000006</v>
      </c>
      <c r="AE7" s="101">
        <v>490</v>
      </c>
      <c r="AF7" s="101">
        <v>500</v>
      </c>
      <c r="AG7" s="46">
        <v>525</v>
      </c>
      <c r="AH7" s="46">
        <v>520</v>
      </c>
      <c r="AI7" s="112">
        <f t="shared" si="0"/>
        <v>-0.63694267515917813</v>
      </c>
      <c r="AJ7" s="112">
        <f t="shared" si="1"/>
        <v>-0.95238095238095244</v>
      </c>
    </row>
    <row r="8" spans="1:36" x14ac:dyDescent="0.25">
      <c r="AI8" s="110"/>
      <c r="AJ8" s="110"/>
    </row>
    <row r="9" spans="1:36" x14ac:dyDescent="0.25"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J39"/>
  <sheetViews>
    <sheetView zoomScale="120" zoomScaleNormal="120" workbookViewId="0">
      <pane xSplit="1" topLeftCell="AE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4.85546875" customWidth="1"/>
    <col min="26" max="26" width="9.5703125" bestFit="1" customWidth="1"/>
    <col min="30" max="30" width="9.140625" style="90"/>
    <col min="31" max="31" width="9.42578125" customWidth="1"/>
    <col min="35" max="35" width="21" customWidth="1"/>
    <col min="36" max="36" width="26.42578125" customWidth="1"/>
  </cols>
  <sheetData>
    <row r="1" spans="1:36" x14ac:dyDescent="0.25">
      <c r="C1" t="s">
        <v>42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85">
        <v>235</v>
      </c>
      <c r="AB3" s="100">
        <v>225</v>
      </c>
      <c r="AC3" s="24">
        <v>230.23154199999999</v>
      </c>
      <c r="AD3" s="24">
        <v>232.7129750666667</v>
      </c>
      <c r="AE3" s="24">
        <v>235</v>
      </c>
      <c r="AF3" s="100">
        <v>230</v>
      </c>
      <c r="AG3" s="46">
        <v>255</v>
      </c>
      <c r="AH3" s="12">
        <v>258</v>
      </c>
      <c r="AI3" s="112">
        <f>(AH3-V3)/V3*100</f>
        <v>76.325861126298534</v>
      </c>
      <c r="AJ3" s="112">
        <f>(AH3-AG3)/AG3*100</f>
        <v>1.1764705882352942</v>
      </c>
    </row>
    <row r="4" spans="1:36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85">
        <v>1371.42857142857</v>
      </c>
      <c r="AB4" s="100">
        <v>1222.2222222222199</v>
      </c>
      <c r="AC4" s="24">
        <v>1300.1245719999999</v>
      </c>
      <c r="AD4" s="24">
        <v>1280.5928004028799</v>
      </c>
      <c r="AE4" s="24">
        <v>1300</v>
      </c>
      <c r="AF4" s="100">
        <v>1300</v>
      </c>
      <c r="AG4" s="46">
        <v>1357.1428571428601</v>
      </c>
      <c r="AH4" s="12">
        <v>1360</v>
      </c>
      <c r="AI4" s="112">
        <f t="shared" ref="AI4:AI39" si="0">(AH4-V4)/V4*100</f>
        <v>14.285714285714285</v>
      </c>
      <c r="AJ4" s="112">
        <f t="shared" ref="AJ4:AJ39" si="1">(AH4-AG4)/AG4*100</f>
        <v>0.21052631578925785</v>
      </c>
    </row>
    <row r="5" spans="1:36" ht="15" customHeight="1" x14ac:dyDescent="0.25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100">
        <v>25500</v>
      </c>
      <c r="AC5" s="100">
        <v>26000.895645000001</v>
      </c>
      <c r="AD5" s="24">
        <v>25700.179129</v>
      </c>
      <c r="AE5" s="24">
        <v>25700</v>
      </c>
      <c r="AF5" s="100">
        <v>25700</v>
      </c>
      <c r="AG5" s="24">
        <v>25900</v>
      </c>
      <c r="AH5" s="12">
        <v>25900</v>
      </c>
      <c r="AI5" s="112">
        <f t="shared" si="0"/>
        <v>-5.9891107078039925</v>
      </c>
      <c r="AJ5" s="112">
        <f t="shared" si="1"/>
        <v>0</v>
      </c>
    </row>
    <row r="6" spans="1:36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85">
        <v>109.230769230769</v>
      </c>
      <c r="AB6" s="100">
        <v>100</v>
      </c>
      <c r="AC6" s="12">
        <v>110.123654</v>
      </c>
      <c r="AD6" s="24">
        <v>107.2807747560436</v>
      </c>
      <c r="AE6" s="24">
        <v>115</v>
      </c>
      <c r="AF6" s="12">
        <v>120</v>
      </c>
      <c r="AG6" s="46">
        <v>127.5</v>
      </c>
      <c r="AH6" s="12">
        <v>125</v>
      </c>
      <c r="AI6" s="112">
        <f t="shared" si="0"/>
        <v>52.17391304347835</v>
      </c>
      <c r="AJ6" s="112">
        <f t="shared" si="1"/>
        <v>-1.9607843137254901</v>
      </c>
    </row>
    <row r="7" spans="1:36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100">
        <v>395.58</v>
      </c>
      <c r="AC7" s="12">
        <v>400.12543099999999</v>
      </c>
      <c r="AD7" s="24">
        <v>395.14108619999996</v>
      </c>
      <c r="AE7" s="24">
        <v>400</v>
      </c>
      <c r="AF7" s="12">
        <v>400</v>
      </c>
      <c r="AG7" s="12">
        <v>400</v>
      </c>
      <c r="AH7" s="12">
        <v>410</v>
      </c>
      <c r="AI7" s="112">
        <f t="shared" si="0"/>
        <v>7.5974281590342443</v>
      </c>
      <c r="AJ7" s="112">
        <f t="shared" si="1"/>
        <v>2.5</v>
      </c>
    </row>
    <row r="8" spans="1:36" x14ac:dyDescent="0.25">
      <c r="AI8" s="110"/>
      <c r="AJ8" s="110"/>
    </row>
    <row r="9" spans="1:36" x14ac:dyDescent="0.25">
      <c r="AI9" s="110"/>
      <c r="AJ9" s="110"/>
    </row>
    <row r="10" spans="1:36" x14ac:dyDescent="0.25">
      <c r="AI10" s="110"/>
      <c r="AJ10" s="110"/>
    </row>
    <row r="11" spans="1:36" x14ac:dyDescent="0.25">
      <c r="AA11" s="11"/>
      <c r="AI11" s="110"/>
      <c r="AJ11" s="110"/>
    </row>
    <row r="12" spans="1:36" x14ac:dyDescent="0.25">
      <c r="AA12" s="11"/>
      <c r="AB12" s="90"/>
      <c r="AI12" s="110"/>
      <c r="AJ12" s="110"/>
    </row>
    <row r="13" spans="1:36" x14ac:dyDescent="0.25">
      <c r="AA13" s="11"/>
      <c r="AB13" s="90"/>
      <c r="AI13" s="110"/>
      <c r="AJ13" s="110"/>
    </row>
    <row r="14" spans="1:36" x14ac:dyDescent="0.25">
      <c r="AA14" s="11"/>
      <c r="AB14" s="90"/>
      <c r="AI14" s="110"/>
      <c r="AJ14" s="110"/>
    </row>
    <row r="15" spans="1:36" x14ac:dyDescent="0.25">
      <c r="AA15" s="11"/>
      <c r="AB15" s="90"/>
      <c r="AI15" s="110"/>
      <c r="AJ15" s="110"/>
    </row>
    <row r="16" spans="1:36" x14ac:dyDescent="0.25">
      <c r="AA16" s="11"/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J39"/>
  <sheetViews>
    <sheetView zoomScale="120" zoomScaleNormal="120" workbookViewId="0">
      <pane xSplit="1" topLeftCell="AE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7.5703125" customWidth="1"/>
    <col min="30" max="30" width="9.140625" style="90"/>
    <col min="31" max="31" width="11.28515625" customWidth="1"/>
    <col min="35" max="35" width="21" customWidth="1"/>
    <col min="36" max="36" width="26.42578125" customWidth="1"/>
  </cols>
  <sheetData>
    <row r="1" spans="1:36" x14ac:dyDescent="0.25">
      <c r="C1" t="s">
        <v>38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86">
        <v>141.66666666666666</v>
      </c>
      <c r="AB3" s="100">
        <v>100</v>
      </c>
      <c r="AC3" s="100">
        <v>110.251452</v>
      </c>
      <c r="AD3" s="100">
        <v>106.666666666666</v>
      </c>
      <c r="AE3" s="100">
        <v>115</v>
      </c>
      <c r="AF3" s="100">
        <v>120</v>
      </c>
      <c r="AG3" s="46">
        <v>150</v>
      </c>
      <c r="AH3" s="12">
        <v>145</v>
      </c>
      <c r="AI3" s="112">
        <f>(AH3-V3)/V3*100</f>
        <v>38.095238095238095</v>
      </c>
      <c r="AJ3" s="112">
        <f>(AH3-AG3)/AG3*100</f>
        <v>-3.3333333333333335</v>
      </c>
    </row>
    <row r="4" spans="1:36" ht="15" customHeight="1" x14ac:dyDescent="0.25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86">
        <v>1280</v>
      </c>
      <c r="AB4" s="100">
        <v>1255.6199999999999</v>
      </c>
      <c r="AC4" s="24">
        <v>1300.321457</v>
      </c>
      <c r="AD4" s="24">
        <v>1270.55</v>
      </c>
      <c r="AE4" s="100">
        <v>1280</v>
      </c>
      <c r="AF4" s="100">
        <v>1250</v>
      </c>
      <c r="AG4" s="46">
        <v>1257.1428571428601</v>
      </c>
      <c r="AH4" s="12">
        <v>1260</v>
      </c>
      <c r="AI4" s="112">
        <f t="shared" ref="AI4:AI39" si="0">(AH4-V4)/V4*100</f>
        <v>-42.727272727272727</v>
      </c>
      <c r="AJ4" s="112">
        <f t="shared" ref="AJ4:AJ39" si="1">(AH4-AG4)/AG4*100</f>
        <v>0.2272727272724942</v>
      </c>
    </row>
    <row r="5" spans="1:36" ht="15" customHeight="1" x14ac:dyDescent="0.25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100">
        <v>29000</v>
      </c>
      <c r="AC5" s="24">
        <v>30000.985461</v>
      </c>
      <c r="AD5" s="24">
        <v>29500</v>
      </c>
      <c r="AE5" s="100">
        <v>29600</v>
      </c>
      <c r="AF5" s="100">
        <v>29600</v>
      </c>
      <c r="AG5" s="100">
        <v>29600</v>
      </c>
      <c r="AH5" s="12">
        <v>29550</v>
      </c>
      <c r="AI5" s="112">
        <f t="shared" si="0"/>
        <v>-2.1523178807947021</v>
      </c>
      <c r="AJ5" s="112">
        <f t="shared" si="1"/>
        <v>-0.16891891891891891</v>
      </c>
    </row>
    <row r="6" spans="1:36" ht="15" customHeight="1" x14ac:dyDescent="0.25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86">
        <v>69</v>
      </c>
      <c r="AB6" s="100">
        <v>59.166666666666664</v>
      </c>
      <c r="AC6" s="12">
        <v>60.125475000000002</v>
      </c>
      <c r="AD6" s="100">
        <v>57.142857142857103</v>
      </c>
      <c r="AE6" s="100">
        <v>58</v>
      </c>
      <c r="AF6" s="12">
        <v>60</v>
      </c>
      <c r="AG6" s="46">
        <v>90.555555555555557</v>
      </c>
      <c r="AH6" s="12">
        <v>85</v>
      </c>
      <c r="AI6" s="112">
        <f t="shared" si="0"/>
        <v>72.965116279069903</v>
      </c>
      <c r="AJ6" s="112">
        <f t="shared" si="1"/>
        <v>-6.1349693251533752</v>
      </c>
    </row>
    <row r="7" spans="1:36" ht="15" customHeight="1" x14ac:dyDescent="0.25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100">
        <v>303.25</v>
      </c>
      <c r="AC7" s="12">
        <v>305.22547100000003</v>
      </c>
      <c r="AD7" s="12">
        <v>300.5</v>
      </c>
      <c r="AE7" s="100">
        <v>300</v>
      </c>
      <c r="AF7" s="12">
        <v>300</v>
      </c>
      <c r="AG7" s="12">
        <v>300</v>
      </c>
      <c r="AH7" s="12">
        <v>298</v>
      </c>
      <c r="AI7" s="112">
        <f t="shared" si="0"/>
        <v>-9.7379978797516209</v>
      </c>
      <c r="AJ7" s="112">
        <f t="shared" si="1"/>
        <v>-0.66666666666666674</v>
      </c>
    </row>
    <row r="8" spans="1:36" x14ac:dyDescent="0.25">
      <c r="AI8" s="110"/>
      <c r="AJ8" s="110"/>
    </row>
    <row r="9" spans="1:36" x14ac:dyDescent="0.25"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J39"/>
  <sheetViews>
    <sheetView zoomScale="120" zoomScaleNormal="120" workbookViewId="0">
      <pane xSplit="1" topLeftCell="AF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style="90" customWidth="1"/>
    <col min="31" max="31" width="13.42578125" customWidth="1"/>
    <col min="35" max="35" width="21" customWidth="1"/>
    <col min="36" max="36" width="26.42578125" customWidth="1"/>
  </cols>
  <sheetData>
    <row r="1" spans="1:36" x14ac:dyDescent="0.25">
      <c r="C1" t="s">
        <v>31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88">
        <v>157</v>
      </c>
      <c r="AB3" s="87">
        <v>145.32</v>
      </c>
      <c r="AC3" s="24">
        <v>150.3652147</v>
      </c>
      <c r="AD3" s="100">
        <v>148.6</v>
      </c>
      <c r="AE3" s="100">
        <v>150</v>
      </c>
      <c r="AF3" s="24">
        <v>150</v>
      </c>
      <c r="AG3" s="46">
        <v>165</v>
      </c>
      <c r="AH3" s="12">
        <v>168</v>
      </c>
      <c r="AI3" s="112">
        <f>(AH3-V3)/V3*100</f>
        <v>159.45945945945945</v>
      </c>
      <c r="AJ3" s="112">
        <f>(AH3-AG3)/AG3*100</f>
        <v>1.8181818181818181</v>
      </c>
    </row>
    <row r="4" spans="1:36" ht="15" customHeight="1" x14ac:dyDescent="0.25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88">
        <v>2346.6666666666702</v>
      </c>
      <c r="AB4" s="87">
        <v>2003.25</v>
      </c>
      <c r="AC4" s="24">
        <v>2100.3564120000001</v>
      </c>
      <c r="AD4" s="100">
        <v>2081.25</v>
      </c>
      <c r="AE4" s="100">
        <v>2080</v>
      </c>
      <c r="AF4" s="24">
        <v>2100</v>
      </c>
      <c r="AG4" s="46">
        <v>2173.23529411764</v>
      </c>
      <c r="AH4" s="12">
        <v>2170</v>
      </c>
      <c r="AI4" s="112">
        <f t="shared" ref="AI4:AI39" si="0">(AH4-V4)/V4*100</f>
        <v>73.067484662577215</v>
      </c>
      <c r="AJ4" s="112">
        <f t="shared" ref="AJ4:AJ39" si="1">(AH4-AG4)/AG4*100</f>
        <v>-0.14886994180506313</v>
      </c>
    </row>
    <row r="5" spans="1:36" ht="15" customHeight="1" x14ac:dyDescent="0.25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100">
        <v>30000</v>
      </c>
      <c r="AC5" s="100">
        <v>31000.558784000001</v>
      </c>
      <c r="AD5" s="100">
        <v>30000</v>
      </c>
      <c r="AE5" s="100">
        <v>30500</v>
      </c>
      <c r="AF5" s="24">
        <v>31000</v>
      </c>
      <c r="AG5" s="24">
        <v>31000</v>
      </c>
      <c r="AH5" s="12">
        <v>31000</v>
      </c>
      <c r="AI5" s="112">
        <f t="shared" si="0"/>
        <v>3.3333333333333335</v>
      </c>
      <c r="AJ5" s="112">
        <f t="shared" si="1"/>
        <v>0</v>
      </c>
    </row>
    <row r="6" spans="1:36" ht="15" customHeight="1" x14ac:dyDescent="0.25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88">
        <v>174.722222222222</v>
      </c>
      <c r="AB6" s="87">
        <v>156.85</v>
      </c>
      <c r="AC6" s="100">
        <v>160.32155</v>
      </c>
      <c r="AD6" s="100">
        <v>155.555555555556</v>
      </c>
      <c r="AE6" s="100">
        <v>155</v>
      </c>
      <c r="AF6" s="12">
        <v>160</v>
      </c>
      <c r="AG6" s="46">
        <v>187</v>
      </c>
      <c r="AH6" s="12">
        <v>180</v>
      </c>
      <c r="AI6" s="112">
        <f t="shared" si="0"/>
        <v>54.01069518716578</v>
      </c>
      <c r="AJ6" s="112">
        <f t="shared" si="1"/>
        <v>-3.7433155080213902</v>
      </c>
    </row>
    <row r="7" spans="1:36" ht="15" customHeight="1" x14ac:dyDescent="0.25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88">
        <v>750</v>
      </c>
      <c r="AB7" s="100">
        <v>725</v>
      </c>
      <c r="AC7" s="100">
        <v>800.32142099999999</v>
      </c>
      <c r="AD7" s="100">
        <v>800.25</v>
      </c>
      <c r="AE7" s="100">
        <v>800</v>
      </c>
      <c r="AF7" s="12">
        <v>800</v>
      </c>
      <c r="AG7" s="12">
        <v>800</v>
      </c>
      <c r="AH7" s="12">
        <v>800</v>
      </c>
      <c r="AI7" s="112">
        <f t="shared" si="0"/>
        <v>6.666666666666667</v>
      </c>
      <c r="AJ7" s="112">
        <f t="shared" si="1"/>
        <v>0</v>
      </c>
    </row>
    <row r="8" spans="1:36" x14ac:dyDescent="0.25">
      <c r="AI8" s="110"/>
      <c r="AJ8" s="110"/>
    </row>
    <row r="9" spans="1:36" x14ac:dyDescent="0.25"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J39"/>
  <sheetViews>
    <sheetView zoomScale="120" zoomScaleNormal="120" workbookViewId="0">
      <pane xSplit="1" topLeftCell="AE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5.140625" customWidth="1"/>
    <col min="22" max="22" width="10" bestFit="1" customWidth="1"/>
    <col min="30" max="30" width="9.140625" style="90"/>
    <col min="31" max="31" width="12.42578125" customWidth="1"/>
    <col min="33" max="33" width="10.28515625" bestFit="1" customWidth="1"/>
    <col min="35" max="35" width="21" customWidth="1"/>
    <col min="36" max="36" width="26.42578125" customWidth="1"/>
  </cols>
  <sheetData>
    <row r="1" spans="1:36" x14ac:dyDescent="0.25">
      <c r="C1" t="s">
        <v>30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89">
        <v>144.166666666666</v>
      </c>
      <c r="AB3" s="100">
        <v>140</v>
      </c>
      <c r="AC3" s="24">
        <v>145.22154699999999</v>
      </c>
      <c r="AD3" s="100">
        <v>143.166666666666</v>
      </c>
      <c r="AE3" s="100">
        <v>146</v>
      </c>
      <c r="AF3" s="24">
        <v>145</v>
      </c>
      <c r="AG3" s="46">
        <v>153.333333333333</v>
      </c>
      <c r="AH3" s="46">
        <v>155</v>
      </c>
      <c r="AI3" s="112">
        <f>(AH3-V3)/V3*100</f>
        <v>27.049180327868854</v>
      </c>
      <c r="AJ3" s="112">
        <f>(AH3-AG3)/AG3*100</f>
        <v>1.0869565217393489</v>
      </c>
    </row>
    <row r="4" spans="1:36" ht="15" customHeight="1" x14ac:dyDescent="0.25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89">
        <v>1829.4117647058799</v>
      </c>
      <c r="AB4" s="100">
        <v>1750</v>
      </c>
      <c r="AC4" s="100">
        <v>1800.142542</v>
      </c>
      <c r="AD4" s="100">
        <v>1752.9411764705901</v>
      </c>
      <c r="AE4" s="100">
        <v>1750</v>
      </c>
      <c r="AF4" s="24">
        <v>1800</v>
      </c>
      <c r="AG4" s="24">
        <v>1800</v>
      </c>
      <c r="AH4" s="46">
        <v>1780</v>
      </c>
      <c r="AI4" s="112">
        <f t="shared" ref="AI4:AI39" si="0">(AH4-V4)/V4*100</f>
        <v>28.555555555555983</v>
      </c>
      <c r="AJ4" s="112">
        <f t="shared" ref="AJ4:AJ39" si="1">(AH4-AG4)/AG4*100</f>
        <v>-1.1111111111111112</v>
      </c>
    </row>
    <row r="5" spans="1:36" ht="15" customHeight="1" x14ac:dyDescent="0.25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100">
        <v>29800</v>
      </c>
      <c r="AC5" s="100">
        <v>30000</v>
      </c>
      <c r="AD5" s="100">
        <v>31000</v>
      </c>
      <c r="AE5" s="100">
        <v>31500</v>
      </c>
      <c r="AF5" s="24">
        <v>32000</v>
      </c>
      <c r="AG5" s="46">
        <v>33000</v>
      </c>
      <c r="AH5" s="46">
        <v>33000</v>
      </c>
      <c r="AI5" s="112">
        <f t="shared" si="0"/>
        <v>13.793103448275861</v>
      </c>
      <c r="AJ5" s="112">
        <f t="shared" si="1"/>
        <v>0</v>
      </c>
    </row>
    <row r="6" spans="1:36" ht="15" customHeight="1" x14ac:dyDescent="0.25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89">
        <v>194.78260869565199</v>
      </c>
      <c r="AB6" s="100">
        <v>190.25800000000001</v>
      </c>
      <c r="AC6" s="100">
        <v>195.52416099999999</v>
      </c>
      <c r="AD6" s="100">
        <v>185.59090909090901</v>
      </c>
      <c r="AE6" s="100">
        <v>180</v>
      </c>
      <c r="AF6" s="12">
        <v>180</v>
      </c>
      <c r="AG6" s="46">
        <v>200</v>
      </c>
      <c r="AH6" s="46">
        <v>200</v>
      </c>
      <c r="AI6" s="112">
        <f t="shared" si="0"/>
        <v>40.077821011672938</v>
      </c>
      <c r="AJ6" s="112">
        <f t="shared" si="1"/>
        <v>0</v>
      </c>
    </row>
    <row r="7" spans="1:36" ht="15" customHeight="1" x14ac:dyDescent="0.25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89">
        <v>800</v>
      </c>
      <c r="AB7" s="100">
        <v>737.5</v>
      </c>
      <c r="AC7" s="12">
        <v>750.22254099999998</v>
      </c>
      <c r="AD7" s="100">
        <v>720.6</v>
      </c>
      <c r="AE7" s="100">
        <v>720</v>
      </c>
      <c r="AF7" s="100">
        <v>720</v>
      </c>
      <c r="AG7" s="46">
        <v>725</v>
      </c>
      <c r="AH7" s="46">
        <v>730</v>
      </c>
      <c r="AI7" s="112">
        <f t="shared" si="0"/>
        <v>9.4999999999999503</v>
      </c>
      <c r="AJ7" s="112">
        <f t="shared" si="1"/>
        <v>0.68965517241379315</v>
      </c>
    </row>
    <row r="8" spans="1:36" x14ac:dyDescent="0.25">
      <c r="AI8" s="110"/>
      <c r="AJ8" s="110"/>
    </row>
    <row r="9" spans="1:36" x14ac:dyDescent="0.25"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39"/>
  <sheetViews>
    <sheetView zoomScale="130" zoomScaleNormal="130" workbookViewId="0">
      <pane xSplit="1" topLeftCell="AD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4" width="9.28515625" bestFit="1" customWidth="1"/>
    <col min="35" max="35" width="21" customWidth="1"/>
    <col min="36" max="36" width="26.42578125" customWidth="1"/>
  </cols>
  <sheetData>
    <row r="1" spans="1:36" x14ac:dyDescent="0.25">
      <c r="C1" t="s">
        <v>7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55">
        <v>185</v>
      </c>
      <c r="AB3" s="100">
        <v>180</v>
      </c>
      <c r="AC3" s="24">
        <v>200</v>
      </c>
      <c r="AD3" s="24">
        <v>194.296632771704</v>
      </c>
      <c r="AE3" s="101">
        <v>195</v>
      </c>
      <c r="AF3" s="108">
        <v>200</v>
      </c>
      <c r="AG3" s="46">
        <v>216</v>
      </c>
      <c r="AH3" s="37">
        <v>210</v>
      </c>
      <c r="AI3" s="112">
        <f>(AH3-V3)/V3*100</f>
        <v>39.303482587064678</v>
      </c>
      <c r="AJ3" s="112">
        <f>(AH3-AG3)/AG3*100</f>
        <v>-2.7777777777777777</v>
      </c>
    </row>
    <row r="4" spans="1:36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55">
        <v>3250</v>
      </c>
      <c r="AB4" s="100">
        <v>3000</v>
      </c>
      <c r="AC4" s="24">
        <v>3200</v>
      </c>
      <c r="AD4" s="24">
        <v>3166.5292240486851</v>
      </c>
      <c r="AE4" s="101">
        <v>3200</v>
      </c>
      <c r="AF4" s="108">
        <v>3200</v>
      </c>
      <c r="AG4" s="46">
        <v>3428.5714285714298</v>
      </c>
      <c r="AH4" s="37">
        <v>3430</v>
      </c>
      <c r="AI4" s="112">
        <f t="shared" ref="AI4:AI39" si="0">(AH4-V4)/V4*100</f>
        <v>24.712760696937075</v>
      </c>
      <c r="AJ4" s="112">
        <f t="shared" ref="AJ4:AJ39" si="1">(AH4-AG4)/AG4*100</f>
        <v>4.1666666666630651E-2</v>
      </c>
    </row>
    <row r="5" spans="1:36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55">
        <v>36200</v>
      </c>
      <c r="AB5" s="24">
        <v>31500</v>
      </c>
      <c r="AC5" s="24">
        <v>32000</v>
      </c>
      <c r="AD5" s="24">
        <v>31500.552441673899</v>
      </c>
      <c r="AE5" s="101">
        <v>31500</v>
      </c>
      <c r="AF5" s="108">
        <v>32000</v>
      </c>
      <c r="AG5" s="46">
        <v>32500</v>
      </c>
      <c r="AH5" s="37">
        <v>32400</v>
      </c>
      <c r="AI5" s="112">
        <f t="shared" si="0"/>
        <v>-12.432432432432433</v>
      </c>
      <c r="AJ5" s="112">
        <f t="shared" si="1"/>
        <v>-0.30769230769230771</v>
      </c>
    </row>
    <row r="6" spans="1:36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55">
        <v>80</v>
      </c>
      <c r="AB6" s="100">
        <v>62.5</v>
      </c>
      <c r="AC6" s="12">
        <v>70</v>
      </c>
      <c r="AD6" s="24">
        <v>65.537262219162102</v>
      </c>
      <c r="AE6" s="101">
        <v>65</v>
      </c>
      <c r="AF6" s="109">
        <v>65</v>
      </c>
      <c r="AG6" s="46">
        <v>70</v>
      </c>
      <c r="AH6" s="44">
        <v>68</v>
      </c>
      <c r="AI6" s="112">
        <f t="shared" si="0"/>
        <v>-4.225352112676056</v>
      </c>
      <c r="AJ6" s="112">
        <f t="shared" si="1"/>
        <v>-2.8571428571428572</v>
      </c>
    </row>
    <row r="7" spans="1:36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101">
        <v>435</v>
      </c>
      <c r="AF7" s="109">
        <v>430</v>
      </c>
      <c r="AG7" s="11">
        <v>432.47807439223902</v>
      </c>
      <c r="AH7" s="44">
        <v>435</v>
      </c>
      <c r="AI7" s="112">
        <f t="shared" si="0"/>
        <v>0.41551246537396386</v>
      </c>
      <c r="AJ7" s="112">
        <f t="shared" si="1"/>
        <v>0.58313374875825474</v>
      </c>
    </row>
    <row r="8" spans="1:36" x14ac:dyDescent="0.25">
      <c r="AI8" s="110"/>
      <c r="AJ8" s="110"/>
    </row>
    <row r="9" spans="1:36" x14ac:dyDescent="0.25"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J39"/>
  <sheetViews>
    <sheetView zoomScale="120" zoomScaleNormal="120" workbookViewId="0">
      <pane xSplit="1" topLeftCell="AE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style="90" customWidth="1"/>
    <col min="31" max="31" width="10.140625" customWidth="1"/>
    <col min="35" max="35" width="21" customWidth="1"/>
    <col min="36" max="36" width="26.42578125" customWidth="1"/>
  </cols>
  <sheetData>
    <row r="1" spans="1:36" x14ac:dyDescent="0.25">
      <c r="C1" t="s">
        <v>29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91">
        <v>144.166666666666</v>
      </c>
      <c r="AB3" s="100">
        <v>140.65</v>
      </c>
      <c r="AC3" s="24">
        <v>150.32541699999999</v>
      </c>
      <c r="AD3" s="24">
        <v>146.9673390984845</v>
      </c>
      <c r="AE3" s="24">
        <v>148.5</v>
      </c>
      <c r="AF3" s="100">
        <v>150</v>
      </c>
      <c r="AG3" s="46">
        <v>157.777777777777</v>
      </c>
      <c r="AH3" s="12">
        <v>159</v>
      </c>
      <c r="AI3" s="112">
        <f>(AH3-V3)/V3*100</f>
        <v>48.598130841121495</v>
      </c>
      <c r="AJ3" s="112">
        <f>(AH3-AG3)/AG3*100</f>
        <v>0.77464788732443779</v>
      </c>
    </row>
    <row r="4" spans="1:36" ht="15" customHeight="1" x14ac:dyDescent="0.25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91">
        <v>1529.4117647058799</v>
      </c>
      <c r="AB4" s="100">
        <v>1500</v>
      </c>
      <c r="AC4" s="24">
        <v>1550.1212539999999</v>
      </c>
      <c r="AD4" s="100">
        <v>1476.1904761904761</v>
      </c>
      <c r="AE4" s="24">
        <v>1550</v>
      </c>
      <c r="AF4" s="100">
        <v>1500</v>
      </c>
      <c r="AG4" s="46">
        <v>1530.5</v>
      </c>
      <c r="AH4" s="12">
        <v>1540</v>
      </c>
      <c r="AI4" s="112">
        <f t="shared" ref="AI4:AI39" si="0">(AH4-V4)/V4*100</f>
        <v>14.738067520372528</v>
      </c>
      <c r="AJ4" s="112">
        <f t="shared" ref="AJ4:AJ39" si="1">(AH4-AG4)/AG4*100</f>
        <v>0.62071218556027441</v>
      </c>
    </row>
    <row r="5" spans="1:36" ht="15" customHeight="1" x14ac:dyDescent="0.25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 s="90">
        <v>25714.887406908005</v>
      </c>
      <c r="AB5" s="100">
        <v>24000</v>
      </c>
      <c r="AC5" s="12">
        <v>24500.1478541</v>
      </c>
      <c r="AD5" s="24">
        <v>24950.480666979001</v>
      </c>
      <c r="AE5" s="24">
        <v>24900</v>
      </c>
      <c r="AF5" s="100">
        <v>24950</v>
      </c>
      <c r="AG5" s="92">
        <v>25000</v>
      </c>
      <c r="AH5" s="12">
        <v>25000</v>
      </c>
      <c r="AI5" s="112">
        <f t="shared" si="0"/>
        <v>-7.8171091445427736</v>
      </c>
      <c r="AJ5" s="112">
        <f t="shared" si="1"/>
        <v>0</v>
      </c>
    </row>
    <row r="6" spans="1:36" ht="15" customHeight="1" x14ac:dyDescent="0.25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91">
        <v>104.78260869565217</v>
      </c>
      <c r="AB6" s="100">
        <v>100</v>
      </c>
      <c r="AC6" s="12">
        <v>105.254152</v>
      </c>
      <c r="AD6" s="24">
        <v>108.77109493581779</v>
      </c>
      <c r="AE6" s="24">
        <v>110</v>
      </c>
      <c r="AF6" s="12">
        <v>120</v>
      </c>
      <c r="AG6" s="46">
        <v>158.636363636363</v>
      </c>
      <c r="AH6" s="12">
        <v>150</v>
      </c>
      <c r="AI6" s="112">
        <f t="shared" si="0"/>
        <v>27.863612147043153</v>
      </c>
      <c r="AJ6" s="112">
        <f t="shared" si="1"/>
        <v>-5.4441260744981887</v>
      </c>
    </row>
    <row r="7" spans="1:36" ht="15" customHeight="1" x14ac:dyDescent="0.25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91">
        <v>470</v>
      </c>
      <c r="AB7" s="100">
        <v>450.8</v>
      </c>
      <c r="AC7" s="12">
        <v>480.335241</v>
      </c>
      <c r="AD7" s="24">
        <v>472.78381024999999</v>
      </c>
      <c r="AE7" s="24">
        <v>470</v>
      </c>
      <c r="AF7" s="12">
        <v>470</v>
      </c>
      <c r="AG7" s="12">
        <v>470</v>
      </c>
      <c r="AH7" s="12">
        <v>465</v>
      </c>
      <c r="AI7" s="112">
        <f t="shared" si="0"/>
        <v>-4.1731066460587325</v>
      </c>
      <c r="AJ7" s="112">
        <f t="shared" si="1"/>
        <v>-1.0638297872340425</v>
      </c>
    </row>
    <row r="8" spans="1:36" x14ac:dyDescent="0.25">
      <c r="AH8" s="12"/>
      <c r="AI8" s="110"/>
      <c r="AJ8" s="110"/>
    </row>
    <row r="9" spans="1:36" x14ac:dyDescent="0.25">
      <c r="AD9" s="100"/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J39"/>
  <sheetViews>
    <sheetView zoomScale="120" zoomScaleNormal="120" workbookViewId="0">
      <pane xSplit="1" topLeftCell="AE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3.7109375" customWidth="1"/>
    <col min="22" max="22" width="10" bestFit="1" customWidth="1"/>
    <col min="29" max="29" width="12.28515625" customWidth="1"/>
    <col min="30" max="30" width="12.28515625" style="90" customWidth="1"/>
    <col min="31" max="31" width="11.28515625" customWidth="1"/>
    <col min="35" max="35" width="21" customWidth="1"/>
    <col min="36" max="36" width="26.42578125" customWidth="1"/>
  </cols>
  <sheetData>
    <row r="1" spans="1:36" x14ac:dyDescent="0.25">
      <c r="C1" t="s">
        <v>28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93">
        <v>174.61538461538501</v>
      </c>
      <c r="AB3" s="100">
        <v>155</v>
      </c>
      <c r="AC3" s="100">
        <v>160.556487</v>
      </c>
      <c r="AD3" s="100">
        <v>158.44999999999999</v>
      </c>
      <c r="AE3" s="100">
        <v>160</v>
      </c>
      <c r="AF3" s="100">
        <v>159</v>
      </c>
      <c r="AG3" s="46">
        <v>161.81818181818201</v>
      </c>
      <c r="AH3" s="44">
        <v>160</v>
      </c>
      <c r="AI3" s="112">
        <f>(AH3-V3)/V3*100</f>
        <v>5.1094890510950428</v>
      </c>
      <c r="AJ3" s="112">
        <f>(AH3-AG3)/AG3*100</f>
        <v>-1.123595505618096</v>
      </c>
    </row>
    <row r="4" spans="1:36" ht="15" customHeight="1" x14ac:dyDescent="0.25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93">
        <v>1635</v>
      </c>
      <c r="AB4" s="100">
        <v>1550</v>
      </c>
      <c r="AC4" s="100">
        <v>1600.2254129999999</v>
      </c>
      <c r="AD4" s="100">
        <v>1560.5</v>
      </c>
      <c r="AE4" s="100">
        <v>1580</v>
      </c>
      <c r="AF4" s="100">
        <v>1600</v>
      </c>
      <c r="AG4" s="46">
        <v>1650.3684210526301</v>
      </c>
      <c r="AH4" s="44">
        <v>1655</v>
      </c>
      <c r="AI4" s="112">
        <f t="shared" ref="AI4:AI39" si="0">(AH4-V4)/V4*100</f>
        <v>37.916666666666664</v>
      </c>
      <c r="AJ4" s="112">
        <f t="shared" ref="AJ4:AJ39" si="1">(AH4-AG4)/AG4*100</f>
        <v>0.2806390917499394</v>
      </c>
    </row>
    <row r="5" spans="1:36" ht="15" customHeight="1" x14ac:dyDescent="0.25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93">
        <v>25000</v>
      </c>
      <c r="AB5" s="100">
        <v>24500</v>
      </c>
      <c r="AC5" s="24">
        <v>25000</v>
      </c>
      <c r="AD5" s="100">
        <v>26500.666666666701</v>
      </c>
      <c r="AE5" s="100">
        <v>26500</v>
      </c>
      <c r="AF5" s="100">
        <v>26500</v>
      </c>
      <c r="AG5" s="46">
        <v>23500</v>
      </c>
      <c r="AH5" s="44">
        <v>23500</v>
      </c>
      <c r="AI5" s="112">
        <f t="shared" si="0"/>
        <v>-32.857142857142854</v>
      </c>
      <c r="AJ5" s="112">
        <f t="shared" si="1"/>
        <v>0</v>
      </c>
    </row>
    <row r="6" spans="1:36" ht="15" customHeight="1" x14ac:dyDescent="0.25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93">
        <v>70.526315789473685</v>
      </c>
      <c r="AB6" s="100">
        <v>68.125</v>
      </c>
      <c r="AC6" s="100">
        <v>70.784512399999997</v>
      </c>
      <c r="AD6" s="100">
        <v>73</v>
      </c>
      <c r="AE6" s="100">
        <v>70</v>
      </c>
      <c r="AF6" s="100">
        <v>75</v>
      </c>
      <c r="AG6" s="46">
        <v>79.5</v>
      </c>
      <c r="AH6" s="44">
        <v>80</v>
      </c>
      <c r="AI6" s="112">
        <f t="shared" si="0"/>
        <v>4.3478260869564762</v>
      </c>
      <c r="AJ6" s="112">
        <f t="shared" si="1"/>
        <v>0.62893081761006298</v>
      </c>
    </row>
    <row r="7" spans="1:36" ht="15" customHeight="1" x14ac:dyDescent="0.25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100">
        <v>425.25</v>
      </c>
      <c r="AC7" s="12">
        <v>450.45124700000002</v>
      </c>
      <c r="AD7" s="12">
        <v>430.55</v>
      </c>
      <c r="AE7" s="100">
        <v>440</v>
      </c>
      <c r="AF7" s="12">
        <v>440</v>
      </c>
      <c r="AG7" s="44">
        <v>450</v>
      </c>
      <c r="AH7" s="44">
        <v>450</v>
      </c>
      <c r="AI7" s="112">
        <f t="shared" si="0"/>
        <v>3.0833371512347045</v>
      </c>
      <c r="AJ7" s="112">
        <f t="shared" si="1"/>
        <v>0</v>
      </c>
    </row>
    <row r="8" spans="1:36" x14ac:dyDescent="0.25">
      <c r="AI8" s="110"/>
      <c r="AJ8" s="110"/>
    </row>
    <row r="9" spans="1:36" x14ac:dyDescent="0.25"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J39"/>
  <sheetViews>
    <sheetView zoomScale="120" zoomScaleNormal="120" workbookViewId="0">
      <pane xSplit="1" topLeftCell="AC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2.42578125" customWidth="1"/>
    <col min="30" max="30" width="9.140625" style="90"/>
    <col min="31" max="31" width="12.140625" customWidth="1"/>
    <col min="35" max="35" width="21" customWidth="1"/>
    <col min="36" max="36" width="26.42578125" customWidth="1"/>
  </cols>
  <sheetData>
    <row r="1" spans="1:36" x14ac:dyDescent="0.25">
      <c r="C1" t="s">
        <v>27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94">
        <v>105</v>
      </c>
      <c r="AB3" s="100">
        <v>95</v>
      </c>
      <c r="AC3" s="24">
        <v>100.52417</v>
      </c>
      <c r="AD3" s="100">
        <v>110.666666666666</v>
      </c>
      <c r="AE3" s="100">
        <v>115</v>
      </c>
      <c r="AF3" s="100">
        <v>115</v>
      </c>
      <c r="AG3" s="46">
        <v>135</v>
      </c>
      <c r="AH3" s="46">
        <v>125</v>
      </c>
      <c r="AI3" s="112">
        <f>(AH3-V3)/V3*100</f>
        <v>11.940298507462682</v>
      </c>
      <c r="AJ3" s="112">
        <f>(AH3-AG3)/AG3*100</f>
        <v>-7.4074074074074066</v>
      </c>
    </row>
    <row r="4" spans="1:36" ht="15" customHeight="1" x14ac:dyDescent="0.25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94">
        <v>1966.6666666666667</v>
      </c>
      <c r="AB4" s="100">
        <v>1933.3333333333333</v>
      </c>
      <c r="AC4" s="24">
        <v>2000.2365400000001</v>
      </c>
      <c r="AD4" s="100">
        <v>1850.85</v>
      </c>
      <c r="AE4" s="100">
        <v>1850</v>
      </c>
      <c r="AF4" s="100">
        <v>1800</v>
      </c>
      <c r="AG4" s="46">
        <v>2161</v>
      </c>
      <c r="AH4" s="46">
        <v>2165</v>
      </c>
      <c r="AI4" s="112">
        <f t="shared" ref="AI4:AI39" si="0">(AH4-V4)/V4*100</f>
        <v>88.260869565217391</v>
      </c>
      <c r="AJ4" s="112">
        <f t="shared" ref="AJ4:AJ39" si="1">(AH4-AG4)/AG4*100</f>
        <v>0.18509949097639983</v>
      </c>
    </row>
    <row r="5" spans="1:36" ht="15" customHeight="1" x14ac:dyDescent="0.25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94">
        <v>36000</v>
      </c>
      <c r="AB5" s="100">
        <v>36000</v>
      </c>
      <c r="AC5" s="24">
        <v>36500</v>
      </c>
      <c r="AD5" s="24">
        <v>35500</v>
      </c>
      <c r="AE5" s="100">
        <v>36000</v>
      </c>
      <c r="AF5" s="100">
        <v>36500</v>
      </c>
      <c r="AG5" s="46">
        <v>36600</v>
      </c>
      <c r="AH5" s="46">
        <v>36600</v>
      </c>
      <c r="AI5" s="112">
        <f t="shared" si="0"/>
        <v>22</v>
      </c>
      <c r="AJ5" s="112">
        <f t="shared" si="1"/>
        <v>0</v>
      </c>
    </row>
    <row r="6" spans="1:36" ht="15" customHeight="1" x14ac:dyDescent="0.25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94">
        <v>86.428571428571402</v>
      </c>
      <c r="AB6" s="100">
        <v>65</v>
      </c>
      <c r="AC6" s="12">
        <v>70.321449999999999</v>
      </c>
      <c r="AD6" s="100">
        <v>68.714285714285694</v>
      </c>
      <c r="AE6" s="100">
        <v>70</v>
      </c>
      <c r="AF6" s="12">
        <v>70</v>
      </c>
      <c r="AG6" s="46">
        <v>91.428571428571431</v>
      </c>
      <c r="AH6" s="46">
        <v>85</v>
      </c>
      <c r="AI6" s="112">
        <f t="shared" si="0"/>
        <v>29.347826086956562</v>
      </c>
      <c r="AJ6" s="112">
        <f t="shared" si="1"/>
        <v>-7.0312500000000018</v>
      </c>
    </row>
    <row r="7" spans="1:36" ht="15" customHeight="1" x14ac:dyDescent="0.25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100">
        <v>300</v>
      </c>
      <c r="AF7" s="12">
        <v>300</v>
      </c>
      <c r="AG7" s="11">
        <v>307.01055778125777</v>
      </c>
      <c r="AH7" s="46">
        <v>310</v>
      </c>
      <c r="AI7" s="112">
        <f t="shared" si="0"/>
        <v>0</v>
      </c>
      <c r="AJ7" s="112">
        <f t="shared" si="1"/>
        <v>0.97372619376568048</v>
      </c>
    </row>
    <row r="8" spans="1:36" x14ac:dyDescent="0.25">
      <c r="AI8" s="110"/>
      <c r="AJ8" s="110"/>
    </row>
    <row r="9" spans="1:36" x14ac:dyDescent="0.25"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J39"/>
  <sheetViews>
    <sheetView zoomScale="120" zoomScaleNormal="120" workbookViewId="0">
      <pane xSplit="1" topLeftCell="AE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3" customWidth="1"/>
    <col min="25" max="25" width="11.5703125" bestFit="1" customWidth="1"/>
    <col min="30" max="30" width="9.140625" style="90"/>
    <col min="31" max="31" width="12.28515625" customWidth="1"/>
    <col min="35" max="35" width="21" customWidth="1"/>
    <col min="36" max="36" width="26.42578125" customWidth="1"/>
  </cols>
  <sheetData>
    <row r="1" spans="1:36" x14ac:dyDescent="0.25">
      <c r="C1" t="s">
        <v>26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95">
        <v>156.666666666667</v>
      </c>
      <c r="AB3" s="100">
        <v>95.454545454545453</v>
      </c>
      <c r="AC3" s="100">
        <v>100.23145</v>
      </c>
      <c r="AD3" s="100">
        <v>96.363636363636402</v>
      </c>
      <c r="AE3" s="100">
        <v>100</v>
      </c>
      <c r="AF3" s="100">
        <v>110</v>
      </c>
      <c r="AG3" s="46">
        <v>121.875</v>
      </c>
      <c r="AH3" s="46">
        <v>125</v>
      </c>
      <c r="AI3" s="112">
        <f>(AH3-V3)/V3*100</f>
        <v>14.913176710930337</v>
      </c>
      <c r="AJ3" s="112">
        <f>(AH3-AG3)/AG3*100</f>
        <v>2.5641025641025639</v>
      </c>
    </row>
    <row r="4" spans="1:36" ht="15" customHeight="1" x14ac:dyDescent="0.25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95">
        <v>1727.27272727273</v>
      </c>
      <c r="AB4" s="100">
        <v>1700</v>
      </c>
      <c r="AC4" s="24">
        <v>1750.3265409999999</v>
      </c>
      <c r="AD4" s="24">
        <v>1725.45</v>
      </c>
      <c r="AE4" s="100">
        <v>1750</v>
      </c>
      <c r="AF4" s="100">
        <v>1700</v>
      </c>
      <c r="AG4" s="46">
        <v>1903.3333333333301</v>
      </c>
      <c r="AH4" s="46">
        <v>1900</v>
      </c>
      <c r="AI4" s="112">
        <f t="shared" ref="AI4:AI39" si="0">(AH4-V4)/V4*100</f>
        <v>40.221402214022142</v>
      </c>
      <c r="AJ4" s="112">
        <f t="shared" ref="AJ4:AJ39" si="1">(AH4-AG4)/AG4*100</f>
        <v>-0.17513134851121259</v>
      </c>
    </row>
    <row r="5" spans="1:36" ht="15" customHeight="1" x14ac:dyDescent="0.25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100">
        <v>30000</v>
      </c>
      <c r="AC5" s="24">
        <v>31000</v>
      </c>
      <c r="AD5" s="24">
        <v>30000</v>
      </c>
      <c r="AE5" s="100">
        <v>31500</v>
      </c>
      <c r="AF5" s="24">
        <v>32000</v>
      </c>
      <c r="AG5" s="46">
        <v>32500</v>
      </c>
      <c r="AH5" s="46">
        <v>32550</v>
      </c>
      <c r="AI5" s="112">
        <f t="shared" si="0"/>
        <v>8.2834331337325349</v>
      </c>
      <c r="AJ5" s="112">
        <f t="shared" si="1"/>
        <v>0.15384615384615385</v>
      </c>
    </row>
    <row r="6" spans="1:36" ht="15" customHeight="1" x14ac:dyDescent="0.25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95">
        <v>194.73684210526315</v>
      </c>
      <c r="AB6" s="100">
        <v>191.66666666666666</v>
      </c>
      <c r="AC6" s="12">
        <v>200.235241</v>
      </c>
      <c r="AD6" s="100">
        <v>173.52941176470588</v>
      </c>
      <c r="AE6" s="100">
        <v>175</v>
      </c>
      <c r="AF6" s="12">
        <v>170</v>
      </c>
      <c r="AG6" s="46">
        <v>183.84615384615401</v>
      </c>
      <c r="AH6" s="46">
        <v>180</v>
      </c>
      <c r="AI6" s="112">
        <f t="shared" si="0"/>
        <v>3.5971223021582732</v>
      </c>
      <c r="AJ6" s="112">
        <f t="shared" si="1"/>
        <v>-2.0920502092051083</v>
      </c>
    </row>
    <row r="7" spans="1:36" ht="15" customHeight="1" x14ac:dyDescent="0.25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95">
        <v>2050</v>
      </c>
      <c r="AB7" s="100">
        <v>2000</v>
      </c>
      <c r="AC7" s="12">
        <v>2050.1215470000002</v>
      </c>
      <c r="AD7" s="12">
        <v>2000.5</v>
      </c>
      <c r="AE7" s="100">
        <v>2000</v>
      </c>
      <c r="AF7" s="100">
        <v>2000</v>
      </c>
      <c r="AG7" s="46">
        <v>2110</v>
      </c>
      <c r="AH7" s="46">
        <v>2100</v>
      </c>
      <c r="AI7" s="112">
        <f t="shared" si="0"/>
        <v>16.666666666666664</v>
      </c>
      <c r="AJ7" s="112">
        <f t="shared" si="1"/>
        <v>-0.47393364928909953</v>
      </c>
    </row>
    <row r="8" spans="1:36" x14ac:dyDescent="0.25">
      <c r="AI8" s="110"/>
      <c r="AJ8" s="110"/>
    </row>
    <row r="9" spans="1:36" x14ac:dyDescent="0.25"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J39"/>
  <sheetViews>
    <sheetView zoomScale="120" zoomScaleNormal="120" workbookViewId="0">
      <pane xSplit="1" topLeftCell="AE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4.28515625" customWidth="1"/>
    <col min="22" max="22" width="10" bestFit="1" customWidth="1"/>
    <col min="30" max="30" width="9.140625" style="90"/>
    <col min="31" max="31" width="12.140625" customWidth="1"/>
    <col min="35" max="35" width="21" customWidth="1"/>
    <col min="36" max="36" width="26.42578125" customWidth="1"/>
  </cols>
  <sheetData>
    <row r="1" spans="1:36" x14ac:dyDescent="0.25">
      <c r="C1" t="s">
        <v>25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100">
        <v>120</v>
      </c>
      <c r="AC3" s="12">
        <v>130.14521300000001</v>
      </c>
      <c r="AD3" s="100">
        <v>125.333333333333</v>
      </c>
      <c r="AE3" s="100">
        <v>130</v>
      </c>
      <c r="AF3" s="24">
        <v>130</v>
      </c>
      <c r="AG3" s="46">
        <v>150</v>
      </c>
      <c r="AH3" s="12">
        <v>145</v>
      </c>
      <c r="AI3" s="112">
        <f>(AH3-V3)/V3*100</f>
        <v>45</v>
      </c>
      <c r="AJ3" s="112">
        <f>(AH3-AG3)/AG3*100</f>
        <v>-3.3333333333333335</v>
      </c>
    </row>
    <row r="4" spans="1:36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96">
        <v>2050</v>
      </c>
      <c r="AB4" s="100">
        <v>2650</v>
      </c>
      <c r="AC4" s="12">
        <v>2700.2231449999999</v>
      </c>
      <c r="AD4" s="100">
        <v>2650</v>
      </c>
      <c r="AE4" s="100">
        <v>2650</v>
      </c>
      <c r="AF4" s="24">
        <v>2670</v>
      </c>
      <c r="AG4" s="46">
        <v>2685</v>
      </c>
      <c r="AH4" s="12">
        <v>2690</v>
      </c>
      <c r="AI4" s="112">
        <f t="shared" ref="AI4:AI39" si="0">(AH4-V4)/V4*100</f>
        <v>58.235294117647065</v>
      </c>
      <c r="AJ4" s="112">
        <f t="shared" ref="AJ4:AJ39" si="1">(AH4-AG4)/AG4*100</f>
        <v>0.18621973929236499</v>
      </c>
    </row>
    <row r="5" spans="1:36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96">
        <v>29666.666666666701</v>
      </c>
      <c r="AB5" s="100">
        <v>29500</v>
      </c>
      <c r="AC5" s="12">
        <v>30000</v>
      </c>
      <c r="AD5" s="100">
        <v>30000</v>
      </c>
      <c r="AE5" s="100">
        <v>30000</v>
      </c>
      <c r="AF5" s="24">
        <v>30500</v>
      </c>
      <c r="AG5" s="46">
        <v>30500</v>
      </c>
      <c r="AH5" s="12">
        <v>31000</v>
      </c>
      <c r="AI5" s="112">
        <f t="shared" si="0"/>
        <v>5.0847457627118651</v>
      </c>
      <c r="AJ5" s="112">
        <f t="shared" si="1"/>
        <v>1.639344262295082</v>
      </c>
    </row>
    <row r="6" spans="1:36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96">
        <v>98.25</v>
      </c>
      <c r="AB6" s="100">
        <v>87.142857142857139</v>
      </c>
      <c r="AC6" s="12">
        <v>96.236541000000003</v>
      </c>
      <c r="AD6" s="100">
        <v>91.666666666666671</v>
      </c>
      <c r="AE6" s="100">
        <v>90</v>
      </c>
      <c r="AF6" s="12">
        <v>90</v>
      </c>
      <c r="AG6" s="46">
        <v>100.5072</v>
      </c>
      <c r="AH6" s="12">
        <v>95</v>
      </c>
      <c r="AI6" s="112">
        <f t="shared" si="0"/>
        <v>-6.3380281690136933</v>
      </c>
      <c r="AJ6" s="112">
        <f t="shared" si="1"/>
        <v>-5.4794084403903378</v>
      </c>
    </row>
    <row r="7" spans="1:36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100">
        <v>400.25</v>
      </c>
      <c r="AC7" s="12">
        <v>420.3236541</v>
      </c>
      <c r="AD7" s="12">
        <v>410.59</v>
      </c>
      <c r="AE7" s="100">
        <v>410</v>
      </c>
      <c r="AF7" s="12">
        <v>400</v>
      </c>
      <c r="AG7" s="12">
        <v>400</v>
      </c>
      <c r="AH7" s="12">
        <v>410</v>
      </c>
      <c r="AI7" s="112">
        <f t="shared" si="0"/>
        <v>-15.681233933161954</v>
      </c>
      <c r="AJ7" s="112">
        <f t="shared" si="1"/>
        <v>2.5</v>
      </c>
    </row>
    <row r="8" spans="1:36" x14ac:dyDescent="0.25">
      <c r="AI8" s="110"/>
      <c r="AJ8" s="110"/>
    </row>
    <row r="9" spans="1:36" x14ac:dyDescent="0.25"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J39"/>
  <sheetViews>
    <sheetView zoomScale="120" zoomScaleNormal="120" workbookViewId="0">
      <pane xSplit="1" topLeftCell="AF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35" max="35" width="21" customWidth="1"/>
    <col min="36" max="36" width="26.42578125" customWidth="1"/>
  </cols>
  <sheetData>
    <row r="1" spans="1:36" x14ac:dyDescent="0.25">
      <c r="C1" t="s">
        <v>24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97">
        <v>150</v>
      </c>
      <c r="AB3" s="100">
        <v>145</v>
      </c>
      <c r="AC3" s="24">
        <v>150.23145600000001</v>
      </c>
      <c r="AD3" s="100">
        <v>150.69999999999999</v>
      </c>
      <c r="AE3" s="100">
        <v>150.1</v>
      </c>
      <c r="AF3" s="100">
        <v>160</v>
      </c>
      <c r="AG3" s="46">
        <v>176</v>
      </c>
      <c r="AH3" s="100">
        <v>180</v>
      </c>
      <c r="AI3" s="112">
        <f>(AH3-V3)/V3*100</f>
        <v>80</v>
      </c>
      <c r="AJ3" s="112">
        <f>(AH3-AG3)/AG3*100</f>
        <v>2.2727272727272729</v>
      </c>
    </row>
    <row r="4" spans="1:36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97">
        <v>1766.6666666666667</v>
      </c>
      <c r="AB4" s="100">
        <v>1710</v>
      </c>
      <c r="AC4" s="24">
        <v>1800.2145869999999</v>
      </c>
      <c r="AD4" s="100">
        <v>1866.6666666666667</v>
      </c>
      <c r="AE4" s="100">
        <v>1850</v>
      </c>
      <c r="AF4" s="100">
        <v>1900</v>
      </c>
      <c r="AG4" s="46">
        <v>1980</v>
      </c>
      <c r="AH4" s="100">
        <v>1985</v>
      </c>
      <c r="AI4" s="112">
        <f t="shared" ref="AI4:AI39" si="0">(AH4-V4)/V4*100</f>
        <v>30.592105263157894</v>
      </c>
      <c r="AJ4" s="112">
        <f t="shared" ref="AJ4:AJ39" si="1">(AH4-AG4)/AG4*100</f>
        <v>0.25252525252525254</v>
      </c>
    </row>
    <row r="5" spans="1:36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100">
        <v>25000</v>
      </c>
      <c r="AC5" s="100">
        <v>25500.112547000001</v>
      </c>
      <c r="AD5" s="100">
        <v>26000</v>
      </c>
      <c r="AE5" s="100">
        <v>26000</v>
      </c>
      <c r="AF5" s="100">
        <v>26000</v>
      </c>
      <c r="AG5" s="100">
        <v>26000</v>
      </c>
      <c r="AH5" s="100">
        <v>26000</v>
      </c>
      <c r="AI5" s="112">
        <f t="shared" si="0"/>
        <v>-10.344827586206897</v>
      </c>
      <c r="AJ5" s="112">
        <f t="shared" si="1"/>
        <v>0</v>
      </c>
    </row>
    <row r="6" spans="1:36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97">
        <v>130</v>
      </c>
      <c r="AB6" s="24">
        <v>129.25</v>
      </c>
      <c r="AC6" s="100">
        <v>130.32154600000001</v>
      </c>
      <c r="AD6" s="100">
        <v>128.6</v>
      </c>
      <c r="AE6" s="100">
        <v>130</v>
      </c>
      <c r="AF6" s="100">
        <v>130</v>
      </c>
      <c r="AG6" s="46">
        <v>142.72727272727272</v>
      </c>
      <c r="AH6" s="100">
        <v>146</v>
      </c>
      <c r="AI6" s="112">
        <f t="shared" si="0"/>
        <v>29.20353982300885</v>
      </c>
      <c r="AJ6" s="112">
        <f t="shared" si="1"/>
        <v>2.2929936305732537</v>
      </c>
    </row>
    <row r="7" spans="1:36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100">
        <v>430</v>
      </c>
      <c r="AF7" s="100">
        <v>450</v>
      </c>
      <c r="AG7" s="100">
        <v>450</v>
      </c>
      <c r="AH7" s="100">
        <v>430</v>
      </c>
      <c r="AI7" s="112">
        <f t="shared" si="0"/>
        <v>-5.4945054945054945</v>
      </c>
      <c r="AJ7" s="112">
        <f t="shared" si="1"/>
        <v>-4.4444444444444446</v>
      </c>
    </row>
    <row r="8" spans="1:36" x14ac:dyDescent="0.25">
      <c r="AI8" s="110"/>
      <c r="AJ8" s="110"/>
    </row>
    <row r="9" spans="1:36" x14ac:dyDescent="0.25"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J39"/>
  <sheetViews>
    <sheetView zoomScale="120" zoomScaleNormal="120" workbookViewId="0">
      <pane xSplit="1" topLeftCell="AD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4.42578125" customWidth="1"/>
    <col min="22" max="22" width="10" bestFit="1" customWidth="1"/>
    <col min="30" max="30" width="9.140625" style="90"/>
    <col min="31" max="31" width="12.85546875" customWidth="1"/>
    <col min="32" max="32" width="14" customWidth="1"/>
    <col min="35" max="35" width="21" customWidth="1"/>
    <col min="36" max="36" width="26.42578125" customWidth="1"/>
  </cols>
  <sheetData>
    <row r="1" spans="1:36" x14ac:dyDescent="0.25">
      <c r="C1" t="s">
        <v>23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98">
        <v>150</v>
      </c>
      <c r="AB3" s="12">
        <v>140</v>
      </c>
      <c r="AC3" s="100">
        <v>145.856416</v>
      </c>
      <c r="AD3" s="100">
        <v>144.46410399999999</v>
      </c>
      <c r="AE3" s="100">
        <v>150.12</v>
      </c>
      <c r="AF3" s="100">
        <v>148</v>
      </c>
      <c r="AG3" s="46">
        <v>153.333333333333</v>
      </c>
      <c r="AH3" s="100">
        <v>155</v>
      </c>
      <c r="AI3" s="112">
        <f>(AH3-V3)/V3*100</f>
        <v>73.281162660704297</v>
      </c>
      <c r="AJ3" s="112">
        <f>(AH3-AG3)/AG3*100</f>
        <v>1.0869565217393489</v>
      </c>
    </row>
    <row r="4" spans="1:36" ht="15" customHeight="1" x14ac:dyDescent="0.25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98">
        <v>950</v>
      </c>
      <c r="AB4" s="12">
        <v>1000</v>
      </c>
      <c r="AC4" s="100">
        <v>1050.2145869999999</v>
      </c>
      <c r="AD4" s="100">
        <v>1166.6666666666667</v>
      </c>
      <c r="AE4" s="100">
        <v>1170</v>
      </c>
      <c r="AF4" s="100">
        <v>1200</v>
      </c>
      <c r="AG4" s="46">
        <v>1240</v>
      </c>
      <c r="AH4" s="100">
        <v>1235</v>
      </c>
      <c r="AI4" s="112">
        <f t="shared" ref="AI4:AI39" si="0">(AH4-V4)/V4*100</f>
        <v>17.061611374407583</v>
      </c>
      <c r="AJ4" s="112">
        <f t="shared" ref="AJ4:AJ39" si="1">(AH4-AG4)/AG4*100</f>
        <v>-0.40322580645161288</v>
      </c>
    </row>
    <row r="5" spans="1:36" ht="15" customHeight="1" x14ac:dyDescent="0.25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100">
        <v>30500.112477999999</v>
      </c>
      <c r="AD5" s="100">
        <v>30125.273119499998</v>
      </c>
      <c r="AE5" s="100">
        <v>30200</v>
      </c>
      <c r="AF5" s="100">
        <v>30500</v>
      </c>
      <c r="AG5" s="24">
        <v>30500</v>
      </c>
      <c r="AH5" s="100">
        <v>30600</v>
      </c>
      <c r="AI5" s="112">
        <f t="shared" si="0"/>
        <v>7.1803852889667246</v>
      </c>
      <c r="AJ5" s="112">
        <f t="shared" si="1"/>
        <v>0.32786885245901637</v>
      </c>
    </row>
    <row r="6" spans="1:36" ht="15" customHeight="1" x14ac:dyDescent="0.25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98">
        <v>115</v>
      </c>
      <c r="AB6" s="12">
        <v>105</v>
      </c>
      <c r="AC6" s="12">
        <v>110.12154700000001</v>
      </c>
      <c r="AD6" s="100">
        <v>112.53038675000001</v>
      </c>
      <c r="AE6" s="100">
        <v>115.2</v>
      </c>
      <c r="AF6" s="100">
        <v>120</v>
      </c>
      <c r="AG6" s="100">
        <v>150</v>
      </c>
      <c r="AH6" s="100">
        <v>140</v>
      </c>
      <c r="AI6" s="112">
        <f t="shared" si="0"/>
        <v>78.91373801916933</v>
      </c>
      <c r="AJ6" s="112">
        <f t="shared" si="1"/>
        <v>-6.666666666666667</v>
      </c>
    </row>
    <row r="7" spans="1:36" ht="15" customHeight="1" x14ac:dyDescent="0.25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100">
        <v>310.53871249999997</v>
      </c>
      <c r="AE7" s="100">
        <v>300</v>
      </c>
      <c r="AF7" s="12">
        <v>300</v>
      </c>
      <c r="AG7" s="11">
        <v>328.85607475619469</v>
      </c>
      <c r="AH7" s="100">
        <v>330</v>
      </c>
      <c r="AI7" s="112">
        <f t="shared" si="0"/>
        <v>-3.2825322391559171</v>
      </c>
      <c r="AJ7" s="112">
        <f t="shared" si="1"/>
        <v>0.34784981382916202</v>
      </c>
    </row>
    <row r="8" spans="1:36" x14ac:dyDescent="0.25">
      <c r="AI8" s="110"/>
      <c r="AJ8" s="110"/>
    </row>
    <row r="9" spans="1:36" x14ac:dyDescent="0.25">
      <c r="AB9" s="100"/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J39"/>
  <sheetViews>
    <sheetView zoomScale="120" zoomScaleNormal="120" workbookViewId="0">
      <pane xSplit="1" topLeftCell="H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4.85546875" customWidth="1"/>
    <col min="30" max="30" width="9.140625" style="90"/>
    <col min="31" max="31" width="11.85546875" customWidth="1"/>
    <col min="35" max="35" width="21" customWidth="1"/>
    <col min="36" max="36" width="26.42578125" customWidth="1"/>
  </cols>
  <sheetData>
    <row r="1" spans="1:36" x14ac:dyDescent="0.25">
      <c r="C1" t="s">
        <v>18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100">
        <v>160</v>
      </c>
      <c r="AB3" s="100">
        <v>155.25</v>
      </c>
      <c r="AC3" s="24">
        <v>160.32165900000001</v>
      </c>
      <c r="AD3" s="24">
        <v>156.47999999999999</v>
      </c>
      <c r="AE3" s="24">
        <v>160.1</v>
      </c>
      <c r="AF3" s="100">
        <v>158</v>
      </c>
      <c r="AG3" s="46">
        <v>163.333333333333</v>
      </c>
      <c r="AH3" s="24">
        <v>160</v>
      </c>
      <c r="AI3" s="112">
        <f>(AH3-V3)/V3*100</f>
        <v>58.415841584158414</v>
      </c>
      <c r="AJ3" s="112">
        <f>(AH3-AG3)/AG3*100</f>
        <v>-2.0408163265304133</v>
      </c>
    </row>
    <row r="4" spans="1:36" ht="15" customHeight="1" x14ac:dyDescent="0.25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100">
        <v>1173.3333333333333</v>
      </c>
      <c r="AB4" s="100">
        <v>1180</v>
      </c>
      <c r="AC4" s="24">
        <v>1200.365481</v>
      </c>
      <c r="AD4" s="100">
        <v>1127.2727272727273</v>
      </c>
      <c r="AE4" s="24">
        <v>1150</v>
      </c>
      <c r="AF4" s="100">
        <v>1170</v>
      </c>
      <c r="AG4" s="46">
        <v>1193.5294117646999</v>
      </c>
      <c r="AH4" s="24">
        <v>1200</v>
      </c>
      <c r="AI4" s="112">
        <f t="shared" ref="AI4:AI39" si="0">(AH4-V4)/V4*100</f>
        <v>11.524163568773234</v>
      </c>
      <c r="AJ4" s="112">
        <f t="shared" ref="AJ4:AJ39" si="1">(AH4-AG4)/AG4*100</f>
        <v>0.54213898472203792</v>
      </c>
    </row>
    <row r="5" spans="1:36" ht="15" customHeight="1" x14ac:dyDescent="0.25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100">
        <v>29500</v>
      </c>
      <c r="AC5" s="100">
        <v>30000.875412000001</v>
      </c>
      <c r="AD5" s="100">
        <v>30500.5</v>
      </c>
      <c r="AE5" s="24">
        <v>30500</v>
      </c>
      <c r="AF5" s="100">
        <v>31000</v>
      </c>
      <c r="AG5" s="24">
        <v>31200</v>
      </c>
      <c r="AH5" s="24">
        <v>31250</v>
      </c>
      <c r="AI5" s="112">
        <f t="shared" si="0"/>
        <v>4.1666666666666661</v>
      </c>
      <c r="AJ5" s="112">
        <f t="shared" si="1"/>
        <v>0.16025641025641024</v>
      </c>
    </row>
    <row r="6" spans="1:36" ht="15" customHeight="1" x14ac:dyDescent="0.25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100">
        <v>80.526315789473699</v>
      </c>
      <c r="AB6" s="100">
        <v>79.349999999999994</v>
      </c>
      <c r="AC6" s="12">
        <v>80.231545999999994</v>
      </c>
      <c r="AD6" s="100">
        <v>76.25</v>
      </c>
      <c r="AE6" s="24">
        <v>75</v>
      </c>
      <c r="AF6" s="12">
        <v>70</v>
      </c>
      <c r="AG6" s="46">
        <v>87.894736842105303</v>
      </c>
      <c r="AH6" s="24">
        <v>85</v>
      </c>
      <c r="AI6" s="112">
        <f t="shared" si="0"/>
        <v>44.196428571428577</v>
      </c>
      <c r="AJ6" s="112">
        <f t="shared" si="1"/>
        <v>-3.2934131736527381</v>
      </c>
    </row>
    <row r="7" spans="1:36" ht="15" customHeight="1" x14ac:dyDescent="0.25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100">
        <v>357.14285714285717</v>
      </c>
      <c r="AC7" s="12">
        <v>370.65412800000001</v>
      </c>
      <c r="AD7" s="12">
        <v>365.55</v>
      </c>
      <c r="AE7" s="24">
        <v>370</v>
      </c>
      <c r="AF7" s="12">
        <v>370</v>
      </c>
      <c r="AG7" s="11">
        <v>385.575921934066</v>
      </c>
      <c r="AH7" s="24">
        <v>380</v>
      </c>
      <c r="AI7" s="112">
        <f t="shared" si="0"/>
        <v>13.10197035537829</v>
      </c>
      <c r="AJ7" s="112">
        <f t="shared" si="1"/>
        <v>-1.4461281467206069</v>
      </c>
    </row>
    <row r="8" spans="1:36" x14ac:dyDescent="0.25">
      <c r="AI8" s="110"/>
      <c r="AJ8" s="110"/>
    </row>
    <row r="9" spans="1:36" x14ac:dyDescent="0.25"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29:36" x14ac:dyDescent="0.25">
      <c r="AC17" s="90"/>
      <c r="AI17" s="110"/>
      <c r="AJ17" s="110"/>
    </row>
    <row r="18" spans="29:36" x14ac:dyDescent="0.25">
      <c r="AI18" s="110"/>
      <c r="AJ18" s="110"/>
    </row>
    <row r="19" spans="29:36" x14ac:dyDescent="0.25">
      <c r="AI19" s="110"/>
      <c r="AJ19" s="110"/>
    </row>
    <row r="20" spans="29:36" x14ac:dyDescent="0.25">
      <c r="AI20" s="110"/>
      <c r="AJ20" s="110"/>
    </row>
    <row r="21" spans="29:36" x14ac:dyDescent="0.25">
      <c r="AI21" s="110"/>
      <c r="AJ21" s="110"/>
    </row>
    <row r="22" spans="29:36" x14ac:dyDescent="0.25">
      <c r="AI22" s="110"/>
      <c r="AJ22" s="110"/>
    </row>
    <row r="23" spans="29:36" x14ac:dyDescent="0.25">
      <c r="AI23" s="110"/>
      <c r="AJ23" s="110"/>
    </row>
    <row r="24" spans="29:36" x14ac:dyDescent="0.25">
      <c r="AI24" s="110"/>
      <c r="AJ24" s="110"/>
    </row>
    <row r="25" spans="29:36" x14ac:dyDescent="0.25">
      <c r="AI25" s="110"/>
      <c r="AJ25" s="110"/>
    </row>
    <row r="26" spans="29:36" x14ac:dyDescent="0.25">
      <c r="AI26" s="110"/>
      <c r="AJ26" s="110"/>
    </row>
    <row r="27" spans="29:36" x14ac:dyDescent="0.25">
      <c r="AI27" s="110"/>
      <c r="AJ27" s="110"/>
    </row>
    <row r="28" spans="29:36" x14ac:dyDescent="0.25">
      <c r="AI28" s="110"/>
      <c r="AJ28" s="110"/>
    </row>
    <row r="29" spans="29:36" x14ac:dyDescent="0.25">
      <c r="AI29" s="110"/>
      <c r="AJ29" s="110"/>
    </row>
    <row r="30" spans="29:36" x14ac:dyDescent="0.25">
      <c r="AI30" s="110"/>
      <c r="AJ30" s="110"/>
    </row>
    <row r="31" spans="29:36" x14ac:dyDescent="0.25">
      <c r="AI31" s="110"/>
      <c r="AJ31" s="110"/>
    </row>
    <row r="32" spans="29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39"/>
  <sheetViews>
    <sheetView zoomScale="130" zoomScaleNormal="130" workbookViewId="0">
      <pane xSplit="1" topLeftCell="AC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5" max="35" width="21" customWidth="1"/>
    <col min="36" max="36" width="26.42578125" customWidth="1"/>
  </cols>
  <sheetData>
    <row r="1" spans="1:36" x14ac:dyDescent="0.25">
      <c r="C1" t="s">
        <v>8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56">
        <v>175.58</v>
      </c>
      <c r="AB3" s="100">
        <v>200</v>
      </c>
      <c r="AC3" s="24">
        <v>190</v>
      </c>
      <c r="AD3" s="24">
        <v>198.31888888888901</v>
      </c>
      <c r="AE3" s="101">
        <v>198</v>
      </c>
      <c r="AF3" s="24">
        <v>200</v>
      </c>
      <c r="AG3" s="46">
        <v>217.5</v>
      </c>
      <c r="AH3" s="46">
        <v>210</v>
      </c>
      <c r="AI3" s="112">
        <f>(AH3-V3)/V3*100</f>
        <v>46.511627906977083</v>
      </c>
      <c r="AJ3" s="112">
        <f>(AH3-AG3)/AG3*100</f>
        <v>-3.4482758620689653</v>
      </c>
    </row>
    <row r="4" spans="1:36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56">
        <v>1500</v>
      </c>
      <c r="AB4" s="24">
        <v>1450</v>
      </c>
      <c r="AC4" s="100">
        <v>1500</v>
      </c>
      <c r="AD4" s="24">
        <v>1488.9682539682501</v>
      </c>
      <c r="AE4" s="101">
        <v>1490</v>
      </c>
      <c r="AF4" s="24">
        <v>1495</v>
      </c>
      <c r="AG4" s="46">
        <v>1500.6666666666699</v>
      </c>
      <c r="AH4" s="46">
        <v>1500.85</v>
      </c>
      <c r="AI4" s="112">
        <f t="shared" ref="AI4:AI39" si="0">(AH4-V4)/V4*100</f>
        <v>37.534936998854519</v>
      </c>
      <c r="AJ4" s="112">
        <f t="shared" ref="AJ4:AJ39" si="1">(AH4-AG4)/AG4*100</f>
        <v>1.221679253642712E-2</v>
      </c>
    </row>
    <row r="5" spans="1:36" ht="15" customHeight="1" x14ac:dyDescent="0.25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56">
        <v>36000</v>
      </c>
      <c r="AB5" s="100">
        <v>37000</v>
      </c>
      <c r="AC5" s="24">
        <v>36500</v>
      </c>
      <c r="AD5" s="24">
        <v>35583.333333333299</v>
      </c>
      <c r="AE5" s="101">
        <v>35600</v>
      </c>
      <c r="AF5" s="24">
        <v>35600</v>
      </c>
      <c r="AG5" s="46">
        <v>35600</v>
      </c>
      <c r="AH5" s="46">
        <v>35500</v>
      </c>
      <c r="AI5" s="112">
        <f t="shared" si="0"/>
        <v>1.4285714285714286</v>
      </c>
      <c r="AJ5" s="112">
        <f t="shared" si="1"/>
        <v>-0.2808988764044944</v>
      </c>
    </row>
    <row r="6" spans="1:36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56">
        <v>159</v>
      </c>
      <c r="AB6" s="100">
        <v>107</v>
      </c>
      <c r="AC6" s="12">
        <v>120</v>
      </c>
      <c r="AD6" s="24">
        <v>121.759259259259</v>
      </c>
      <c r="AE6" s="101">
        <v>122</v>
      </c>
      <c r="AF6" s="24">
        <v>120</v>
      </c>
      <c r="AG6" s="46">
        <v>129.636363636363</v>
      </c>
      <c r="AH6" s="46">
        <v>125</v>
      </c>
      <c r="AI6" s="112">
        <f t="shared" si="0"/>
        <v>-21.32867132867089</v>
      </c>
      <c r="AJ6" s="112">
        <f t="shared" si="1"/>
        <v>-3.5764375876573116</v>
      </c>
    </row>
    <row r="7" spans="1:36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56">
        <v>1400</v>
      </c>
      <c r="AB7" s="100">
        <v>900</v>
      </c>
      <c r="AC7" s="12">
        <v>1100</v>
      </c>
      <c r="AD7" s="24">
        <v>1027.7777777777801</v>
      </c>
      <c r="AE7" s="101">
        <v>1030</v>
      </c>
      <c r="AF7" s="24">
        <v>1030</v>
      </c>
      <c r="AG7" s="46">
        <v>1100</v>
      </c>
      <c r="AH7" s="46">
        <v>1100</v>
      </c>
      <c r="AI7" s="112">
        <f t="shared" si="0"/>
        <v>-24.137931034482758</v>
      </c>
      <c r="AJ7" s="112">
        <f t="shared" si="1"/>
        <v>0</v>
      </c>
    </row>
    <row r="8" spans="1:36" x14ac:dyDescent="0.25">
      <c r="AI8" s="110"/>
      <c r="AJ8" s="110"/>
    </row>
    <row r="9" spans="1:36" x14ac:dyDescent="0.25"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39"/>
  <sheetViews>
    <sheetView zoomScale="130" zoomScaleNormal="130" workbookViewId="0">
      <pane xSplit="1" topLeftCell="AD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5" width="21" customWidth="1"/>
    <col min="36" max="36" width="26.42578125" customWidth="1"/>
  </cols>
  <sheetData>
    <row r="1" spans="1:36" x14ac:dyDescent="0.25">
      <c r="C1" t="s">
        <v>9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59">
        <v>96.25</v>
      </c>
      <c r="AB3" s="100">
        <v>90</v>
      </c>
      <c r="AC3" s="58">
        <v>91.13</v>
      </c>
      <c r="AD3" s="100">
        <v>93.333333333333329</v>
      </c>
      <c r="AE3" s="100">
        <v>95</v>
      </c>
      <c r="AF3" s="24">
        <v>92</v>
      </c>
      <c r="AG3" s="46">
        <v>102.857142857143</v>
      </c>
      <c r="AH3" s="12">
        <v>100.9</v>
      </c>
      <c r="AI3" s="112">
        <f>(AH3-V3)/V3*100</f>
        <v>12.385832033860552</v>
      </c>
      <c r="AJ3" s="112">
        <f>(AH3-AG3)/AG3*100</f>
        <v>-1.9027777777779118</v>
      </c>
    </row>
    <row r="4" spans="1:36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59">
        <v>1466.8571428571399</v>
      </c>
      <c r="AB4" s="100">
        <v>1142.6666666666599</v>
      </c>
      <c r="AC4" s="12">
        <v>1200</v>
      </c>
      <c r="AD4" s="100">
        <v>1171.3333333333298</v>
      </c>
      <c r="AE4" s="100">
        <v>1200</v>
      </c>
      <c r="AF4" s="24">
        <v>1150</v>
      </c>
      <c r="AG4" s="46">
        <v>1200.1428571428501</v>
      </c>
      <c r="AH4" s="12">
        <v>1200</v>
      </c>
      <c r="AI4" s="112">
        <f t="shared" ref="AI4:AI39" si="0">(AH4-V4)/V4*100</f>
        <v>-2.2403258655804481</v>
      </c>
      <c r="AJ4" s="112">
        <f t="shared" ref="AJ4:AJ39" si="1">(AH4-AG4)/AG4*100</f>
        <v>-1.1903344839310064E-2</v>
      </c>
    </row>
    <row r="5" spans="1:36" ht="15" customHeight="1" x14ac:dyDescent="0.25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 s="57">
        <v>39500</v>
      </c>
      <c r="AB5" s="100">
        <v>37000</v>
      </c>
      <c r="AC5" s="12">
        <v>38000</v>
      </c>
      <c r="AD5" s="12">
        <v>37500</v>
      </c>
      <c r="AE5" s="100">
        <v>38000</v>
      </c>
      <c r="AF5" s="12">
        <v>38000</v>
      </c>
      <c r="AG5" s="12">
        <v>38000</v>
      </c>
      <c r="AH5" s="12">
        <v>38500</v>
      </c>
      <c r="AI5" s="112">
        <f t="shared" si="0"/>
        <v>27.93814661379324</v>
      </c>
      <c r="AJ5" s="112">
        <f t="shared" si="1"/>
        <v>1.3157894736842104</v>
      </c>
    </row>
    <row r="6" spans="1:36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59">
        <v>100</v>
      </c>
      <c r="AB6" s="100">
        <v>135.33333333333334</v>
      </c>
      <c r="AC6" s="12">
        <v>140</v>
      </c>
      <c r="AD6" s="100">
        <v>137.66666666666669</v>
      </c>
      <c r="AE6" s="100">
        <v>135</v>
      </c>
      <c r="AF6" s="12">
        <v>140</v>
      </c>
      <c r="AG6" s="46">
        <v>150.81818181818201</v>
      </c>
      <c r="AH6" s="12">
        <v>145.55000000000001</v>
      </c>
      <c r="AI6" s="112">
        <f t="shared" si="0"/>
        <v>44.108910891089117</v>
      </c>
      <c r="AJ6" s="112">
        <f t="shared" si="1"/>
        <v>-3.4930681133213946</v>
      </c>
    </row>
    <row r="7" spans="1:36" ht="15" customHeight="1" x14ac:dyDescent="0.25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103">
        <v>383.33</v>
      </c>
      <c r="AD7" s="12">
        <v>391.66499999999996</v>
      </c>
      <c r="AE7" s="100">
        <v>390</v>
      </c>
      <c r="AF7" s="12">
        <v>390</v>
      </c>
      <c r="AG7" s="46">
        <v>413.62602097869205</v>
      </c>
      <c r="AH7" s="12">
        <v>410.95</v>
      </c>
      <c r="AI7" s="112">
        <f t="shared" si="0"/>
        <v>-3.3058823529411794</v>
      </c>
      <c r="AJ7" s="112">
        <f t="shared" si="1"/>
        <v>-0.64696630360929852</v>
      </c>
    </row>
    <row r="8" spans="1:36" x14ac:dyDescent="0.25">
      <c r="AI8" s="110"/>
      <c r="AJ8" s="110"/>
    </row>
    <row r="9" spans="1:36" x14ac:dyDescent="0.25"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39"/>
  <sheetViews>
    <sheetView zoomScale="130" zoomScaleNormal="130" workbookViewId="0">
      <pane xSplit="1" topLeftCell="AE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5" max="35" width="21" customWidth="1"/>
    <col min="36" max="36" width="26.42578125" customWidth="1"/>
  </cols>
  <sheetData>
    <row r="1" spans="1:36" x14ac:dyDescent="0.25">
      <c r="C1" t="s">
        <v>10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60">
        <v>85</v>
      </c>
      <c r="AB3" s="100">
        <v>80</v>
      </c>
      <c r="AC3" s="24">
        <v>90</v>
      </c>
      <c r="AD3" s="101">
        <v>87.916666666666671</v>
      </c>
      <c r="AE3" s="106">
        <v>88</v>
      </c>
      <c r="AF3" s="108">
        <v>90</v>
      </c>
      <c r="AG3" s="46">
        <v>100</v>
      </c>
      <c r="AH3" s="12">
        <v>110</v>
      </c>
      <c r="AI3" s="112">
        <f>(AH3-V3)/V3*100</f>
        <v>10</v>
      </c>
      <c r="AJ3" s="112">
        <f>(AH3-AG3)/AG3*100</f>
        <v>10</v>
      </c>
    </row>
    <row r="4" spans="1:36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60">
        <v>1358.57142857142</v>
      </c>
      <c r="AB4" s="100">
        <v>971.42857142857144</v>
      </c>
      <c r="AC4" s="24">
        <v>925</v>
      </c>
      <c r="AD4" s="100">
        <v>1065.5357142857099</v>
      </c>
      <c r="AE4" s="106">
        <v>1065</v>
      </c>
      <c r="AF4" s="24">
        <v>1060</v>
      </c>
      <c r="AG4" s="46">
        <v>1200.8571428571399</v>
      </c>
      <c r="AH4" s="12">
        <v>1150</v>
      </c>
      <c r="AI4" s="112">
        <f t="shared" ref="AI4:AI39" si="0">(AH4-V4)/V4*100</f>
        <v>-8.0573721997473555</v>
      </c>
      <c r="AJ4" s="112">
        <f t="shared" ref="AJ4:AJ39" si="1">(AH4-AG4)/AG4*100</f>
        <v>-4.2350701879607477</v>
      </c>
    </row>
    <row r="5" spans="1:36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60">
        <v>35700</v>
      </c>
      <c r="AB5" s="100">
        <v>34000</v>
      </c>
      <c r="AC5" s="24">
        <v>35000</v>
      </c>
      <c r="AD5" s="100">
        <v>34925</v>
      </c>
      <c r="AE5" s="106">
        <v>35000</v>
      </c>
      <c r="AF5" s="24">
        <v>35500</v>
      </c>
      <c r="AG5" s="46">
        <v>35000</v>
      </c>
      <c r="AH5" s="12">
        <v>35000</v>
      </c>
      <c r="AI5" s="112">
        <f t="shared" si="0"/>
        <v>2.9411764705882351</v>
      </c>
      <c r="AJ5" s="112">
        <f t="shared" si="1"/>
        <v>0</v>
      </c>
    </row>
    <row r="6" spans="1:36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60">
        <v>55.555555555555557</v>
      </c>
      <c r="AB6" s="100">
        <v>72.222222222222229</v>
      </c>
      <c r="AC6" s="12">
        <v>75</v>
      </c>
      <c r="AD6" s="100">
        <v>68.9444444444444</v>
      </c>
      <c r="AE6" s="106">
        <v>69</v>
      </c>
      <c r="AF6" s="12">
        <v>70</v>
      </c>
      <c r="AG6" s="46">
        <v>85.268000000000001</v>
      </c>
      <c r="AH6" s="12">
        <v>80</v>
      </c>
      <c r="AI6" s="112">
        <f t="shared" si="0"/>
        <v>16.666666666666622</v>
      </c>
      <c r="AJ6" s="112">
        <f t="shared" si="1"/>
        <v>-6.1781676596143935</v>
      </c>
    </row>
    <row r="7" spans="1:36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101">
        <v>417.5</v>
      </c>
      <c r="AE7" s="106">
        <v>420</v>
      </c>
      <c r="AF7" s="12">
        <v>400</v>
      </c>
      <c r="AG7" s="12">
        <v>400</v>
      </c>
      <c r="AH7" s="12">
        <v>410</v>
      </c>
      <c r="AI7" s="112">
        <f t="shared" si="0"/>
        <v>1.8633540372670807</v>
      </c>
      <c r="AJ7" s="112">
        <f t="shared" si="1"/>
        <v>2.5</v>
      </c>
    </row>
    <row r="8" spans="1:36" x14ac:dyDescent="0.25">
      <c r="AI8" s="110"/>
      <c r="AJ8" s="110"/>
    </row>
    <row r="9" spans="1:36" x14ac:dyDescent="0.25"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39"/>
  <sheetViews>
    <sheetView zoomScale="130" zoomScaleNormal="130" workbookViewId="0">
      <pane xSplit="1" topLeftCell="AE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5" width="21" customWidth="1"/>
    <col min="36" max="36" width="26.42578125" customWidth="1"/>
  </cols>
  <sheetData>
    <row r="1" spans="1:36" x14ac:dyDescent="0.25">
      <c r="C1" t="s">
        <v>22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62">
        <v>170</v>
      </c>
      <c r="AB3" s="100">
        <v>155</v>
      </c>
      <c r="AC3" s="24">
        <v>150</v>
      </c>
      <c r="AD3" s="24">
        <v>152.5</v>
      </c>
      <c r="AE3" s="11">
        <v>152</v>
      </c>
      <c r="AF3" s="11">
        <v>155</v>
      </c>
      <c r="AG3" s="46">
        <v>165</v>
      </c>
      <c r="AH3" s="11">
        <v>165.5</v>
      </c>
      <c r="AI3" s="112">
        <f>(AH3-V3)/V3*100</f>
        <v>8.524590163934425</v>
      </c>
      <c r="AJ3" s="112">
        <f>(AH3-AG3)/AG3*100</f>
        <v>0.30303030303030304</v>
      </c>
    </row>
    <row r="4" spans="1:36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62">
        <v>1216.6666666666699</v>
      </c>
      <c r="AB4" s="100">
        <v>1100</v>
      </c>
      <c r="AC4" s="24">
        <v>1150</v>
      </c>
      <c r="AD4" s="24">
        <v>1125</v>
      </c>
      <c r="AE4" s="11">
        <v>1150</v>
      </c>
      <c r="AF4" s="11">
        <v>1200</v>
      </c>
      <c r="AG4" s="46">
        <v>1320</v>
      </c>
      <c r="AH4" s="11">
        <v>1300</v>
      </c>
      <c r="AI4" s="112">
        <f t="shared" ref="AI4:AI39" si="0">(AH4-V4)/V4*100</f>
        <v>18.181818181818183</v>
      </c>
      <c r="AJ4" s="112">
        <f t="shared" ref="AJ4:AJ39" si="1">(AH4-AG4)/AG4*100</f>
        <v>-1.5151515151515151</v>
      </c>
    </row>
    <row r="5" spans="1:36" ht="15" customHeight="1" x14ac:dyDescent="0.25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 s="61">
        <v>34093.278298942001</v>
      </c>
      <c r="AB5" s="100">
        <v>30000</v>
      </c>
      <c r="AC5" s="104">
        <v>32000</v>
      </c>
      <c r="AD5" s="24">
        <v>31000</v>
      </c>
      <c r="AE5" s="11">
        <v>31500</v>
      </c>
      <c r="AF5" s="11">
        <v>31500</v>
      </c>
      <c r="AG5" s="11">
        <v>32500</v>
      </c>
      <c r="AH5" s="11">
        <v>32600</v>
      </c>
      <c r="AI5" s="112">
        <f t="shared" si="0"/>
        <v>1.875</v>
      </c>
      <c r="AJ5" s="112">
        <f t="shared" si="1"/>
        <v>0.30769230769230771</v>
      </c>
    </row>
    <row r="6" spans="1:36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62">
        <v>196.25</v>
      </c>
      <c r="AB6" s="100">
        <v>157.14285714285714</v>
      </c>
      <c r="AC6" s="24">
        <v>150</v>
      </c>
      <c r="AD6" s="24">
        <v>153.57142857142856</v>
      </c>
      <c r="AE6" s="11">
        <v>150</v>
      </c>
      <c r="AF6" s="11">
        <v>150</v>
      </c>
      <c r="AG6" s="46">
        <v>155</v>
      </c>
      <c r="AH6" s="11">
        <v>155</v>
      </c>
      <c r="AI6" s="112">
        <f t="shared" si="0"/>
        <v>-4.6153846153846159</v>
      </c>
      <c r="AJ6" s="112">
        <f t="shared" si="1"/>
        <v>0</v>
      </c>
    </row>
    <row r="7" spans="1:36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62">
        <v>1840</v>
      </c>
      <c r="AB7" s="100">
        <v>1916.6666666666667</v>
      </c>
      <c r="AC7" s="12">
        <v>1950</v>
      </c>
      <c r="AD7" s="24">
        <v>1933.3333333333335</v>
      </c>
      <c r="AE7" s="11">
        <v>1950</v>
      </c>
      <c r="AF7" s="11">
        <v>2000</v>
      </c>
      <c r="AG7" s="46">
        <v>2133.3333333333298</v>
      </c>
      <c r="AH7" s="11">
        <v>2150</v>
      </c>
      <c r="AI7" s="112">
        <f t="shared" si="0"/>
        <v>-1.7142857142857144</v>
      </c>
      <c r="AJ7" s="112">
        <f t="shared" si="1"/>
        <v>0.78125000000016465</v>
      </c>
    </row>
    <row r="8" spans="1:36" x14ac:dyDescent="0.25">
      <c r="AI8" s="110"/>
      <c r="AJ8" s="110"/>
    </row>
    <row r="9" spans="1:36" x14ac:dyDescent="0.25">
      <c r="AI9" s="110"/>
      <c r="AJ9" s="110"/>
    </row>
    <row r="10" spans="1:36" x14ac:dyDescent="0.25">
      <c r="AI10" s="110"/>
      <c r="AJ10" s="110"/>
    </row>
    <row r="11" spans="1:36" x14ac:dyDescent="0.25">
      <c r="AI11" s="110"/>
      <c r="AJ11" s="110"/>
    </row>
    <row r="12" spans="1:36" x14ac:dyDescent="0.25"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39"/>
  <sheetViews>
    <sheetView zoomScale="140" zoomScaleNormal="140" workbookViewId="0">
      <pane xSplit="1" topLeftCell="AD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5" width="21" customWidth="1"/>
    <col min="36" max="36" width="26.42578125" customWidth="1"/>
  </cols>
  <sheetData>
    <row r="1" spans="1:36" x14ac:dyDescent="0.25">
      <c r="C1" t="s">
        <v>11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63">
        <v>187.5</v>
      </c>
      <c r="AB3" s="100">
        <v>200</v>
      </c>
      <c r="AC3" s="24">
        <v>205.33</v>
      </c>
      <c r="AD3" s="24">
        <v>200.66499999999999</v>
      </c>
      <c r="AE3" s="106">
        <v>200.9</v>
      </c>
      <c r="AF3" s="24">
        <v>210</v>
      </c>
      <c r="AG3" s="46">
        <v>220</v>
      </c>
      <c r="AH3" s="46">
        <v>225</v>
      </c>
      <c r="AI3" s="112">
        <f>(AH3-V3)/V3*100</f>
        <v>50.501672240802677</v>
      </c>
      <c r="AJ3" s="112">
        <f>(AH3-AG3)/AG3*100</f>
        <v>2.2727272727272729</v>
      </c>
    </row>
    <row r="4" spans="1:36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63">
        <v>2569.23076923077</v>
      </c>
      <c r="AB4" s="100">
        <v>1943.75</v>
      </c>
      <c r="AC4" s="100">
        <v>2100</v>
      </c>
      <c r="AD4" s="24">
        <v>2000.875</v>
      </c>
      <c r="AE4" s="106">
        <v>2000</v>
      </c>
      <c r="AF4" s="24">
        <v>2000</v>
      </c>
      <c r="AG4" s="46">
        <v>2100</v>
      </c>
      <c r="AH4" s="46">
        <v>2050</v>
      </c>
      <c r="AI4" s="112">
        <f t="shared" ref="AI4:AI39" si="0">(AH4-V4)/V4*100</f>
        <v>-8.3067092651758898</v>
      </c>
      <c r="AJ4" s="112">
        <f t="shared" ref="AJ4:AJ39" si="1">(AH4-AG4)/AG4*100</f>
        <v>-2.3809523809523809</v>
      </c>
    </row>
    <row r="5" spans="1:36" ht="15" customHeight="1" x14ac:dyDescent="0.25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100">
        <v>36500</v>
      </c>
      <c r="AC5" s="24">
        <v>36000</v>
      </c>
      <c r="AD5" s="24">
        <v>36250</v>
      </c>
      <c r="AE5" s="106">
        <v>36300</v>
      </c>
      <c r="AF5" s="24">
        <v>36500</v>
      </c>
      <c r="AG5" s="24">
        <v>36500</v>
      </c>
      <c r="AH5" s="46">
        <v>36550</v>
      </c>
      <c r="AI5" s="112">
        <f t="shared" si="0"/>
        <v>18.668831168831169</v>
      </c>
      <c r="AJ5" s="112">
        <f t="shared" si="1"/>
        <v>0.13698630136986301</v>
      </c>
    </row>
    <row r="6" spans="1:36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63">
        <v>101.42857142857143</v>
      </c>
      <c r="AB6" s="100">
        <v>76.111111111111114</v>
      </c>
      <c r="AC6" s="12">
        <v>77.5</v>
      </c>
      <c r="AD6" s="24">
        <v>80.8055555555556</v>
      </c>
      <c r="AE6" s="106">
        <v>85</v>
      </c>
      <c r="AF6" s="12">
        <v>80</v>
      </c>
      <c r="AG6" s="46">
        <v>93.07692307692308</v>
      </c>
      <c r="AH6" s="46">
        <v>95</v>
      </c>
      <c r="AI6" s="112">
        <f t="shared" si="0"/>
        <v>-1.7241379310348199</v>
      </c>
      <c r="AJ6" s="112">
        <f t="shared" si="1"/>
        <v>2.0661157024793351</v>
      </c>
    </row>
    <row r="7" spans="1:36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63">
        <v>385</v>
      </c>
      <c r="AB7" s="12">
        <v>355</v>
      </c>
      <c r="AC7" s="12">
        <v>370</v>
      </c>
      <c r="AD7" s="24">
        <v>362.5</v>
      </c>
      <c r="AE7" s="106">
        <v>360</v>
      </c>
      <c r="AF7" s="12">
        <v>360</v>
      </c>
      <c r="AG7" s="46">
        <v>375</v>
      </c>
      <c r="AH7" s="46">
        <v>370</v>
      </c>
      <c r="AI7" s="112">
        <f t="shared" si="0"/>
        <v>-27.450980392156865</v>
      </c>
      <c r="AJ7" s="112">
        <f t="shared" si="1"/>
        <v>-1.3333333333333335</v>
      </c>
    </row>
    <row r="8" spans="1:36" x14ac:dyDescent="0.25">
      <c r="AI8" s="110"/>
      <c r="AJ8" s="110"/>
    </row>
    <row r="9" spans="1:36" x14ac:dyDescent="0.25">
      <c r="AE9" s="100"/>
      <c r="AI9" s="110"/>
      <c r="AJ9" s="110"/>
    </row>
    <row r="10" spans="1:36" x14ac:dyDescent="0.25">
      <c r="AE10" s="100"/>
      <c r="AI10" s="110"/>
      <c r="AJ10" s="110"/>
    </row>
    <row r="11" spans="1:36" x14ac:dyDescent="0.25">
      <c r="AE11" s="101"/>
      <c r="AI11" s="110"/>
      <c r="AJ11" s="110"/>
    </row>
    <row r="12" spans="1:36" x14ac:dyDescent="0.25">
      <c r="AE12" s="100"/>
      <c r="AI12" s="110"/>
      <c r="AJ12" s="110"/>
    </row>
    <row r="13" spans="1:36" x14ac:dyDescent="0.25">
      <c r="R13" s="28"/>
      <c r="AE13" s="100"/>
      <c r="AI13" s="110"/>
      <c r="AJ13" s="110"/>
    </row>
    <row r="14" spans="1:36" x14ac:dyDescent="0.25">
      <c r="R14" s="28"/>
      <c r="AI14" s="110"/>
      <c r="AJ14" s="110"/>
    </row>
    <row r="15" spans="1:36" x14ac:dyDescent="0.25">
      <c r="R15" s="28"/>
      <c r="AI15" s="110"/>
      <c r="AJ15" s="110"/>
    </row>
    <row r="16" spans="1:36" x14ac:dyDescent="0.25">
      <c r="R16" s="28"/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39"/>
  <sheetViews>
    <sheetView zoomScale="130" zoomScaleNormal="130" workbookViewId="0">
      <pane xSplit="1" topLeftCell="AE1" activePane="topRight" state="frozen"/>
      <selection activeCell="AF11" sqref="AF11"/>
      <selection pane="topRight" activeCell="AF11" sqref="AF11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5" max="35" width="21" customWidth="1"/>
    <col min="36" max="36" width="26.42578125" customWidth="1"/>
  </cols>
  <sheetData>
    <row r="1" spans="1:36" x14ac:dyDescent="0.25">
      <c r="C1" t="s">
        <v>12</v>
      </c>
      <c r="AI1" s="111" t="s">
        <v>43</v>
      </c>
      <c r="AJ1" s="111" t="s">
        <v>44</v>
      </c>
    </row>
    <row r="2" spans="1:3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111" t="s">
        <v>45</v>
      </c>
      <c r="AJ2" s="111" t="s">
        <v>46</v>
      </c>
    </row>
    <row r="3" spans="1:36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64">
        <v>125.222222222222</v>
      </c>
      <c r="AB3" s="43">
        <v>110</v>
      </c>
      <c r="AC3" s="24">
        <v>120</v>
      </c>
      <c r="AD3" s="100">
        <v>115.555555555555</v>
      </c>
      <c r="AE3" s="100">
        <v>120</v>
      </c>
      <c r="AF3" s="100">
        <v>118</v>
      </c>
      <c r="AG3" s="46">
        <v>140</v>
      </c>
      <c r="AH3" s="12">
        <v>130</v>
      </c>
      <c r="AI3" s="112">
        <f>(AH3-V3)/V3*100</f>
        <v>89.935064935065057</v>
      </c>
      <c r="AJ3" s="112">
        <f>(AH3-AG3)/AG3*100</f>
        <v>-7.1428571428571423</v>
      </c>
    </row>
    <row r="4" spans="1:36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64">
        <v>2700</v>
      </c>
      <c r="AB4" s="100">
        <v>2500</v>
      </c>
      <c r="AC4" s="100">
        <v>2600</v>
      </c>
      <c r="AD4" s="100">
        <v>2744.4444444444398</v>
      </c>
      <c r="AE4" s="100">
        <v>2750</v>
      </c>
      <c r="AF4" s="100">
        <v>2700</v>
      </c>
      <c r="AG4" s="46">
        <v>2760</v>
      </c>
      <c r="AH4" s="12">
        <v>2790</v>
      </c>
      <c r="AI4" s="112">
        <f t="shared" ref="AI4:AI39" si="0">(AH4-V4)/V4*100</f>
        <v>21.304347826086957</v>
      </c>
      <c r="AJ4" s="112">
        <f t="shared" ref="AJ4:AJ39" si="1">(AH4-AG4)/AG4*100</f>
        <v>1.0869565217391304</v>
      </c>
    </row>
    <row r="5" spans="1:36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64">
        <v>32000</v>
      </c>
      <c r="AB5" s="100">
        <v>30600</v>
      </c>
      <c r="AC5" s="100">
        <v>31000</v>
      </c>
      <c r="AD5" s="100">
        <v>31000</v>
      </c>
      <c r="AE5" s="100">
        <v>31500</v>
      </c>
      <c r="AF5" s="100">
        <v>32000</v>
      </c>
      <c r="AG5" s="46">
        <v>32000</v>
      </c>
      <c r="AH5" s="12">
        <v>32000</v>
      </c>
      <c r="AI5" s="112">
        <f t="shared" si="0"/>
        <v>-9.9859353023909989</v>
      </c>
      <c r="AJ5" s="112">
        <f t="shared" si="1"/>
        <v>0</v>
      </c>
    </row>
    <row r="6" spans="1:36" ht="15" customHeight="1" x14ac:dyDescent="0.25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64">
        <v>75</v>
      </c>
      <c r="AB6" s="43">
        <v>70</v>
      </c>
      <c r="AC6" s="100">
        <v>80</v>
      </c>
      <c r="AD6" s="100">
        <v>75</v>
      </c>
      <c r="AE6" s="100">
        <v>75</v>
      </c>
      <c r="AF6" s="100">
        <v>70</v>
      </c>
      <c r="AG6" s="46">
        <v>80</v>
      </c>
      <c r="AH6" s="12">
        <v>85</v>
      </c>
      <c r="AI6" s="112">
        <f t="shared" si="0"/>
        <v>25</v>
      </c>
      <c r="AJ6" s="112">
        <f t="shared" si="1"/>
        <v>6.25</v>
      </c>
    </row>
    <row r="7" spans="1:36" ht="15" customHeight="1" x14ac:dyDescent="0.25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100">
        <v>145</v>
      </c>
      <c r="AF7" s="12">
        <v>150</v>
      </c>
      <c r="AG7" s="12">
        <v>150</v>
      </c>
      <c r="AH7" s="12">
        <v>140</v>
      </c>
      <c r="AI7" s="112">
        <f t="shared" si="0"/>
        <v>-7.4808353158868579</v>
      </c>
      <c r="AJ7" s="112">
        <f t="shared" si="1"/>
        <v>-6.666666666666667</v>
      </c>
    </row>
    <row r="8" spans="1:36" x14ac:dyDescent="0.25">
      <c r="AI8" s="110"/>
      <c r="AJ8" s="110"/>
    </row>
    <row r="9" spans="1:36" x14ac:dyDescent="0.25">
      <c r="T9" s="28"/>
      <c r="AI9" s="110"/>
      <c r="AJ9" s="110"/>
    </row>
    <row r="10" spans="1:36" x14ac:dyDescent="0.25">
      <c r="T10" s="28"/>
      <c r="AI10" s="110"/>
      <c r="AJ10" s="110"/>
    </row>
    <row r="11" spans="1:36" x14ac:dyDescent="0.25">
      <c r="T11" s="28"/>
      <c r="AI11" s="110"/>
      <c r="AJ11" s="110"/>
    </row>
    <row r="12" spans="1:36" x14ac:dyDescent="0.25">
      <c r="T12" s="28"/>
      <c r="AI12" s="110"/>
      <c r="AJ12" s="110"/>
    </row>
    <row r="13" spans="1:36" x14ac:dyDescent="0.25">
      <c r="AI13" s="110"/>
      <c r="AJ13" s="110"/>
    </row>
    <row r="14" spans="1:36" x14ac:dyDescent="0.25">
      <c r="AI14" s="110"/>
      <c r="AJ14" s="110"/>
    </row>
    <row r="15" spans="1:36" x14ac:dyDescent="0.25">
      <c r="AI15" s="110"/>
      <c r="AJ15" s="110"/>
    </row>
    <row r="16" spans="1:36" x14ac:dyDescent="0.25">
      <c r="AI16" s="110"/>
      <c r="AJ16" s="110"/>
    </row>
    <row r="17" spans="35:36" x14ac:dyDescent="0.25">
      <c r="AI17" s="110"/>
      <c r="AJ17" s="110"/>
    </row>
    <row r="18" spans="35:36" x14ac:dyDescent="0.25">
      <c r="AI18" s="110"/>
      <c r="AJ18" s="110"/>
    </row>
    <row r="19" spans="35:36" x14ac:dyDescent="0.25">
      <c r="AI19" s="110"/>
      <c r="AJ19" s="110"/>
    </row>
    <row r="20" spans="35:36" x14ac:dyDescent="0.25">
      <c r="AI20" s="110"/>
      <c r="AJ20" s="110"/>
    </row>
    <row r="21" spans="35:36" x14ac:dyDescent="0.25">
      <c r="AI21" s="110"/>
      <c r="AJ21" s="110"/>
    </row>
    <row r="22" spans="35:36" x14ac:dyDescent="0.25">
      <c r="AI22" s="110"/>
      <c r="AJ22" s="110"/>
    </row>
    <row r="23" spans="35:36" x14ac:dyDescent="0.25">
      <c r="AI23" s="110"/>
      <c r="AJ23" s="110"/>
    </row>
    <row r="24" spans="35:36" x14ac:dyDescent="0.25">
      <c r="AI24" s="110"/>
      <c r="AJ24" s="110"/>
    </row>
    <row r="25" spans="35:36" x14ac:dyDescent="0.25">
      <c r="AI25" s="110"/>
      <c r="AJ25" s="110"/>
    </row>
    <row r="26" spans="35:36" x14ac:dyDescent="0.25">
      <c r="AI26" s="110"/>
      <c r="AJ26" s="110"/>
    </row>
    <row r="27" spans="35:36" x14ac:dyDescent="0.25">
      <c r="AI27" s="110"/>
      <c r="AJ27" s="110"/>
    </row>
    <row r="28" spans="35:36" x14ac:dyDescent="0.25">
      <c r="AI28" s="110"/>
      <c r="AJ28" s="110"/>
    </row>
    <row r="29" spans="35:36" x14ac:dyDescent="0.25">
      <c r="AI29" s="110"/>
      <c r="AJ29" s="110"/>
    </row>
    <row r="30" spans="35:36" x14ac:dyDescent="0.25">
      <c r="AI30" s="110"/>
      <c r="AJ30" s="110"/>
    </row>
    <row r="31" spans="35:36" x14ac:dyDescent="0.25">
      <c r="AI31" s="110"/>
      <c r="AJ31" s="110"/>
    </row>
    <row r="32" spans="35:36" x14ac:dyDescent="0.25">
      <c r="AI32" s="110"/>
      <c r="AJ32" s="110"/>
    </row>
    <row r="33" spans="35:36" x14ac:dyDescent="0.25">
      <c r="AI33" s="110"/>
      <c r="AJ33" s="110"/>
    </row>
    <row r="34" spans="35:36" x14ac:dyDescent="0.25">
      <c r="AI34" s="110"/>
      <c r="AJ34" s="110"/>
    </row>
    <row r="35" spans="35:36" x14ac:dyDescent="0.25">
      <c r="AI35" s="110"/>
      <c r="AJ35" s="110"/>
    </row>
    <row r="36" spans="35:36" x14ac:dyDescent="0.25">
      <c r="AI36" s="110"/>
      <c r="AJ36" s="110"/>
    </row>
    <row r="37" spans="35:36" x14ac:dyDescent="0.25">
      <c r="AI37" s="110"/>
      <c r="AJ37" s="110"/>
    </row>
    <row r="38" spans="35:36" x14ac:dyDescent="0.25">
      <c r="AI38" s="110"/>
      <c r="AJ38" s="110"/>
    </row>
    <row r="39" spans="35:36" x14ac:dyDescent="0.25">
      <c r="AI39" s="110"/>
      <c r="AJ39" s="1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2018-10-13T06:20:30Z</dcterms:modified>
</cp:coreProperties>
</file>