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D8447E93-3353-407A-BBEC-60A89BD80491}" xr6:coauthVersionLast="47" xr6:coauthVersionMax="47" xr10:uidLastSave="{00000000-0000-0000-0000-000000000000}"/>
  <bookViews>
    <workbookView xWindow="28680" yWindow="-120" windowWidth="24240" windowHeight="13740" firstSheet="29" activeTab="30" xr2:uid="{F5D02DEA-912D-485C-9D20-5489B2DDA774}"/>
  </bookViews>
  <sheets>
    <sheet name="Q2 Voice 2021" sheetId="1" r:id="rId1"/>
    <sheet name="Q2 Internet 2021" sheetId="4" r:id="rId2"/>
    <sheet name="Q2 Porting 2021" sheetId="5" r:id="rId3"/>
    <sheet name="Q3 Voice 2021" sheetId="6" r:id="rId4"/>
    <sheet name="Q3 Internet 2021" sheetId="2" r:id="rId5"/>
    <sheet name="Q3 Porting 2021" sheetId="8" r:id="rId6"/>
    <sheet name="Q4 Voice 2021" sheetId="9" r:id="rId7"/>
    <sheet name="Q4 Internet 2021" sheetId="10" r:id="rId8"/>
    <sheet name="Q4 Porting 2021" sheetId="11" r:id="rId9"/>
    <sheet name="Q1 2022 Voice" sheetId="12" r:id="rId10"/>
    <sheet name="Q1 2022 Internet" sheetId="13" r:id="rId11"/>
    <sheet name="Q1 2022 Porting" sheetId="14" r:id="rId12"/>
    <sheet name="Q2 2022 Voice" sheetId="15" r:id="rId13"/>
    <sheet name="Q2 2022 Internet" sheetId="16" r:id="rId14"/>
    <sheet name="Q2 2022 Porting" sheetId="17" r:id="rId15"/>
    <sheet name="Q3 2022 Voice" sheetId="18" r:id="rId16"/>
    <sheet name="Q3 2022 Internet" sheetId="19" r:id="rId17"/>
    <sheet name="Q3 2022 Porting" sheetId="20" r:id="rId18"/>
    <sheet name="Q4 2022 Voice" sheetId="21" r:id="rId19"/>
    <sheet name="Q4 2022 Internet" sheetId="22" r:id="rId20"/>
    <sheet name="Q4 2022 Porting" sheetId="23" r:id="rId21"/>
    <sheet name="Q1 2023 Voice" sheetId="24" r:id="rId22"/>
    <sheet name="Q1 2023 Internet" sheetId="25" r:id="rId23"/>
    <sheet name="Q1 2023 Porting" sheetId="26" r:id="rId24"/>
    <sheet name="Q2 2023 Voice" sheetId="27" r:id="rId25"/>
    <sheet name="Q2 2023 Internet" sheetId="28" r:id="rId26"/>
    <sheet name="Q2 2023 Porting" sheetId="31" r:id="rId27"/>
    <sheet name="Q3 2023 Voice" sheetId="29" r:id="rId28"/>
    <sheet name="Q3 2023 Internet" sheetId="30" r:id="rId29"/>
    <sheet name="Q3 2023 Porting" sheetId="32" r:id="rId30"/>
    <sheet name="Q4 2023 Voice" sheetId="33" r:id="rId31"/>
    <sheet name="Q4 2023 Internet" sheetId="34" r:id="rId32"/>
    <sheet name="Q4 2023 Porting" sheetId="35" r:id="rId33"/>
    <sheet name=" Operators" sheetId="7" r:id="rId34"/>
  </sheets>
  <definedNames>
    <definedName name="actv_int">#REF!</definedName>
    <definedName name="actv_voice">#REF!</definedName>
    <definedName name="zones">'Q4 2022 Internet'!$U$2:$V$39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7" i="34" l="1"/>
  <c r="M47" i="34"/>
  <c r="L47" i="34"/>
  <c r="K47" i="34"/>
  <c r="J47" i="34"/>
  <c r="I47" i="34"/>
  <c r="H47" i="34"/>
  <c r="G47" i="34"/>
  <c r="F47" i="34"/>
  <c r="E47" i="34"/>
  <c r="D47" i="34"/>
  <c r="O45" i="34"/>
  <c r="O44" i="34"/>
  <c r="O43" i="34"/>
  <c r="O42" i="34"/>
  <c r="O41" i="34"/>
  <c r="O40" i="34"/>
  <c r="O39" i="34"/>
  <c r="O38" i="34"/>
  <c r="O37" i="34"/>
  <c r="O36" i="34"/>
  <c r="O35" i="34"/>
  <c r="O34" i="34"/>
  <c r="O33" i="34"/>
  <c r="O32" i="34"/>
  <c r="O31" i="34"/>
  <c r="O30" i="34"/>
  <c r="O29" i="34"/>
  <c r="O28" i="34"/>
  <c r="O27" i="34"/>
  <c r="O26" i="34"/>
  <c r="O25" i="34"/>
  <c r="O24" i="34"/>
  <c r="O23" i="34"/>
  <c r="O22" i="34"/>
  <c r="O21" i="34"/>
  <c r="O20" i="34"/>
  <c r="O19" i="34"/>
  <c r="O18" i="34"/>
  <c r="O17" i="34"/>
  <c r="O16" i="34"/>
  <c r="O15" i="34"/>
  <c r="O14" i="34"/>
  <c r="O13" i="34"/>
  <c r="O12" i="34"/>
  <c r="O11" i="34"/>
  <c r="O10" i="34"/>
  <c r="O9" i="34"/>
  <c r="O8" i="34"/>
  <c r="O47" i="34" s="1"/>
  <c r="O32" i="33"/>
  <c r="O9" i="33"/>
  <c r="O10" i="33"/>
  <c r="O11" i="33"/>
  <c r="O12" i="33"/>
  <c r="O13" i="33"/>
  <c r="O14" i="33"/>
  <c r="O15" i="33"/>
  <c r="O16" i="33"/>
  <c r="O17" i="33"/>
  <c r="O18" i="33"/>
  <c r="O19" i="33"/>
  <c r="O20" i="33"/>
  <c r="O21" i="33"/>
  <c r="O22" i="33"/>
  <c r="O23" i="33"/>
  <c r="O24" i="33"/>
  <c r="O25" i="33"/>
  <c r="O26" i="33"/>
  <c r="O27" i="33"/>
  <c r="O28" i="33"/>
  <c r="O29" i="33"/>
  <c r="O30" i="33"/>
  <c r="O31" i="33"/>
  <c r="O33" i="33"/>
  <c r="O34" i="33"/>
  <c r="O35" i="33"/>
  <c r="O36" i="33"/>
  <c r="O37" i="33"/>
  <c r="O38" i="33"/>
  <c r="O39" i="33"/>
  <c r="O40" i="33"/>
  <c r="O41" i="33"/>
  <c r="O42" i="33"/>
  <c r="O43" i="33"/>
  <c r="O44" i="33"/>
  <c r="O45" i="33"/>
  <c r="O8" i="33"/>
  <c r="N46" i="33"/>
  <c r="M46" i="33"/>
  <c r="L46" i="33"/>
  <c r="K46" i="33"/>
  <c r="J46" i="33"/>
  <c r="I46" i="33"/>
  <c r="H46" i="33"/>
  <c r="G46" i="33"/>
  <c r="F46" i="33"/>
  <c r="E46" i="33"/>
  <c r="D46" i="33"/>
  <c r="O46" i="33" s="1"/>
  <c r="C46" i="33"/>
  <c r="E7" i="31"/>
  <c r="D7" i="31"/>
  <c r="L43" i="28"/>
  <c r="K43" i="28"/>
  <c r="J43" i="28"/>
  <c r="I43" i="28"/>
  <c r="H43" i="28"/>
  <c r="G43" i="28"/>
  <c r="F43" i="28"/>
  <c r="E43" i="28"/>
  <c r="D43" i="28"/>
  <c r="C43" i="28"/>
  <c r="L42" i="27"/>
  <c r="K42" i="27"/>
  <c r="J42" i="27"/>
  <c r="I42" i="27"/>
  <c r="H42" i="27"/>
  <c r="G42" i="27"/>
  <c r="F42" i="27"/>
  <c r="E42" i="27"/>
  <c r="D42" i="27"/>
  <c r="C42" i="27"/>
  <c r="M45" i="30" l="1"/>
  <c r="L45" i="30"/>
  <c r="K45" i="30"/>
  <c r="J45" i="30"/>
  <c r="I45" i="30"/>
  <c r="H45" i="30"/>
  <c r="G45" i="30"/>
  <c r="F45" i="30"/>
  <c r="E45" i="30"/>
  <c r="D45" i="30"/>
  <c r="C45" i="30"/>
  <c r="N44" i="29"/>
  <c r="M44" i="29"/>
  <c r="L44" i="29"/>
  <c r="K44" i="29"/>
  <c r="J44" i="29"/>
  <c r="I44" i="29"/>
  <c r="H44" i="29"/>
  <c r="G44" i="29"/>
  <c r="F44" i="29"/>
  <c r="E44" i="29"/>
  <c r="D44" i="29"/>
  <c r="C44" i="29"/>
  <c r="Q42" i="25"/>
  <c r="O42" i="25"/>
  <c r="Q41" i="24"/>
  <c r="O41" i="24"/>
  <c r="Q41" i="25" l="1"/>
  <c r="Q40" i="25"/>
  <c r="O40" i="25"/>
  <c r="O39" i="25"/>
  <c r="Q39" i="25"/>
  <c r="Q38" i="25"/>
  <c r="Q37" i="25"/>
  <c r="O37" i="25"/>
  <c r="Q36" i="25"/>
  <c r="O36" i="25"/>
  <c r="O35" i="25"/>
  <c r="Q35" i="25"/>
  <c r="Q34" i="25"/>
  <c r="Q33" i="25"/>
  <c r="O33" i="25"/>
  <c r="Q32" i="25"/>
  <c r="O32" i="25"/>
  <c r="O31" i="25"/>
  <c r="Q31" i="25"/>
  <c r="Q30" i="25"/>
  <c r="Q29" i="25"/>
  <c r="O29" i="25"/>
  <c r="Q28" i="25"/>
  <c r="O28" i="25"/>
  <c r="O27" i="25"/>
  <c r="Q27" i="25"/>
  <c r="Q26" i="25"/>
  <c r="Q25" i="25"/>
  <c r="O25" i="25"/>
  <c r="Q24" i="25"/>
  <c r="O24" i="25"/>
  <c r="O23" i="25"/>
  <c r="Q23" i="25"/>
  <c r="Q22" i="25"/>
  <c r="Q21" i="25"/>
  <c r="O21" i="25"/>
  <c r="Q20" i="25"/>
  <c r="O20" i="25"/>
  <c r="O19" i="25"/>
  <c r="Q19" i="25"/>
  <c r="Q18" i="25"/>
  <c r="Q17" i="25"/>
  <c r="O17" i="25"/>
  <c r="Q16" i="25"/>
  <c r="O16" i="25"/>
  <c r="O15" i="25"/>
  <c r="Q15" i="25"/>
  <c r="Q14" i="25"/>
  <c r="Q13" i="25"/>
  <c r="O13" i="25"/>
  <c r="Q12" i="25"/>
  <c r="O12" i="25"/>
  <c r="O11" i="25"/>
  <c r="Q11" i="25"/>
  <c r="Q10" i="25"/>
  <c r="Q9" i="25"/>
  <c r="O9" i="25"/>
  <c r="Q8" i="25"/>
  <c r="O8" i="25"/>
  <c r="O7" i="25"/>
  <c r="Q7" i="25"/>
  <c r="Q6" i="25"/>
  <c r="Q5" i="25"/>
  <c r="O5" i="25"/>
  <c r="Q4" i="25"/>
  <c r="O4" i="25"/>
  <c r="Q40" i="24"/>
  <c r="Q39" i="24"/>
  <c r="O39" i="24"/>
  <c r="Q38" i="24"/>
  <c r="O38" i="24"/>
  <c r="O37" i="24"/>
  <c r="Q37" i="24"/>
  <c r="Q36" i="24"/>
  <c r="Q35" i="24"/>
  <c r="O35" i="24"/>
  <c r="Q34" i="24"/>
  <c r="O34" i="24"/>
  <c r="O33" i="24"/>
  <c r="Q33" i="24"/>
  <c r="Q32" i="24"/>
  <c r="Q31" i="24"/>
  <c r="O31" i="24"/>
  <c r="Q30" i="24"/>
  <c r="O30" i="24"/>
  <c r="O29" i="24"/>
  <c r="Q29" i="24"/>
  <c r="Q28" i="24"/>
  <c r="Q27" i="24"/>
  <c r="O27" i="24"/>
  <c r="Q26" i="24"/>
  <c r="O26" i="24"/>
  <c r="O25" i="24"/>
  <c r="Q25" i="24"/>
  <c r="Q24" i="24"/>
  <c r="Q23" i="24"/>
  <c r="O23" i="24"/>
  <c r="Q22" i="24"/>
  <c r="O22" i="24"/>
  <c r="O21" i="24"/>
  <c r="Q21" i="24"/>
  <c r="Q20" i="24"/>
  <c r="Q19" i="24"/>
  <c r="O19" i="24"/>
  <c r="Q18" i="24"/>
  <c r="O18" i="24"/>
  <c r="O17" i="24"/>
  <c r="Q17" i="24"/>
  <c r="Q16" i="24"/>
  <c r="Q15" i="24"/>
  <c r="O15" i="24"/>
  <c r="Q14" i="24"/>
  <c r="O14" i="24"/>
  <c r="O13" i="24"/>
  <c r="Q13" i="24"/>
  <c r="Q12" i="24"/>
  <c r="Q11" i="24"/>
  <c r="O11" i="24"/>
  <c r="Q10" i="24"/>
  <c r="O10" i="24"/>
  <c r="O9" i="24"/>
  <c r="Q9" i="24"/>
  <c r="Q8" i="24"/>
  <c r="Q7" i="24"/>
  <c r="O7" i="24"/>
  <c r="Q6" i="24"/>
  <c r="O6" i="24"/>
  <c r="O5" i="24"/>
  <c r="Q5" i="24"/>
  <c r="Q4" i="24"/>
  <c r="M4" i="22"/>
  <c r="Q4" i="22" s="1"/>
  <c r="O9" i="22"/>
  <c r="Q33" i="19"/>
  <c r="Q45" i="15"/>
  <c r="O45" i="15"/>
  <c r="O6" i="18"/>
  <c r="O38" i="18"/>
  <c r="L42" i="22"/>
  <c r="K42" i="22"/>
  <c r="J42" i="22"/>
  <c r="I42" i="22"/>
  <c r="H42" i="22"/>
  <c r="G42" i="22"/>
  <c r="F42" i="22"/>
  <c r="E42" i="22"/>
  <c r="D42" i="22"/>
  <c r="C42" i="22"/>
  <c r="M41" i="22"/>
  <c r="Q41" i="22" s="1"/>
  <c r="M40" i="22"/>
  <c r="O40" i="22" s="1"/>
  <c r="M39" i="22"/>
  <c r="O39" i="22" s="1"/>
  <c r="M38" i="22"/>
  <c r="O38" i="22" s="1"/>
  <c r="M37" i="22"/>
  <c r="O37" i="22" s="1"/>
  <c r="M36" i="22"/>
  <c r="O36" i="22" s="1"/>
  <c r="M35" i="22"/>
  <c r="O35" i="22" s="1"/>
  <c r="M34" i="22"/>
  <c r="Q34" i="22" s="1"/>
  <c r="M33" i="22"/>
  <c r="Q33" i="22" s="1"/>
  <c r="M32" i="22"/>
  <c r="O32" i="22" s="1"/>
  <c r="M31" i="22"/>
  <c r="O31" i="22" s="1"/>
  <c r="M30" i="22"/>
  <c r="O30" i="22" s="1"/>
  <c r="M29" i="22"/>
  <c r="O29" i="22" s="1"/>
  <c r="M28" i="22"/>
  <c r="O28" i="22" s="1"/>
  <c r="M27" i="22"/>
  <c r="O27" i="22" s="1"/>
  <c r="M26" i="22"/>
  <c r="Q26" i="22" s="1"/>
  <c r="M25" i="22"/>
  <c r="Q25" i="22" s="1"/>
  <c r="M24" i="22"/>
  <c r="O24" i="22" s="1"/>
  <c r="M23" i="22"/>
  <c r="O23" i="22" s="1"/>
  <c r="M22" i="22"/>
  <c r="O22" i="22" s="1"/>
  <c r="M21" i="22"/>
  <c r="O21" i="22" s="1"/>
  <c r="M20" i="22"/>
  <c r="O20" i="22" s="1"/>
  <c r="M19" i="22"/>
  <c r="O19" i="22" s="1"/>
  <c r="M18" i="22"/>
  <c r="Q18" i="22" s="1"/>
  <c r="M17" i="22"/>
  <c r="Q17" i="22" s="1"/>
  <c r="M16" i="22"/>
  <c r="O16" i="22" s="1"/>
  <c r="M15" i="22"/>
  <c r="O15" i="22" s="1"/>
  <c r="M14" i="22"/>
  <c r="O14" i="22" s="1"/>
  <c r="M13" i="22"/>
  <c r="O13" i="22" s="1"/>
  <c r="M12" i="22"/>
  <c r="O12" i="22" s="1"/>
  <c r="M11" i="22"/>
  <c r="O11" i="22" s="1"/>
  <c r="M10" i="22"/>
  <c r="Q10" i="22" s="1"/>
  <c r="M9" i="22"/>
  <c r="Q9" i="22" s="1"/>
  <c r="M8" i="22"/>
  <c r="O8" i="22" s="1"/>
  <c r="M7" i="22"/>
  <c r="O7" i="22" s="1"/>
  <c r="M6" i="22"/>
  <c r="O6" i="22" s="1"/>
  <c r="M5" i="22"/>
  <c r="O5" i="22" s="1"/>
  <c r="L41" i="21"/>
  <c r="K41" i="21"/>
  <c r="J41" i="21"/>
  <c r="I41" i="21"/>
  <c r="H41" i="21"/>
  <c r="G41" i="21"/>
  <c r="F41" i="21"/>
  <c r="E41" i="21"/>
  <c r="D41" i="21"/>
  <c r="C41" i="21"/>
  <c r="M40" i="21"/>
  <c r="Q40" i="21" s="1"/>
  <c r="M39" i="21"/>
  <c r="Q39" i="21" s="1"/>
  <c r="M38" i="21"/>
  <c r="Q38" i="21" s="1"/>
  <c r="M37" i="21"/>
  <c r="O37" i="21" s="1"/>
  <c r="M36" i="21"/>
  <c r="O36" i="21" s="1"/>
  <c r="M35" i="21"/>
  <c r="O35" i="21" s="1"/>
  <c r="M34" i="21"/>
  <c r="O34" i="21" s="1"/>
  <c r="M33" i="21"/>
  <c r="O33" i="21" s="1"/>
  <c r="M32" i="21"/>
  <c r="Q32" i="21" s="1"/>
  <c r="M31" i="21"/>
  <c r="Q31" i="21" s="1"/>
  <c r="M30" i="21"/>
  <c r="Q30" i="21" s="1"/>
  <c r="M29" i="21"/>
  <c r="O29" i="21" s="1"/>
  <c r="M28" i="21"/>
  <c r="O28" i="21" s="1"/>
  <c r="M27" i="21"/>
  <c r="O27" i="21" s="1"/>
  <c r="M26" i="21"/>
  <c r="O26" i="21" s="1"/>
  <c r="M25" i="21"/>
  <c r="O25" i="21" s="1"/>
  <c r="M24" i="21"/>
  <c r="Q24" i="21" s="1"/>
  <c r="M23" i="21"/>
  <c r="Q23" i="21" s="1"/>
  <c r="M22" i="21"/>
  <c r="Q22" i="21" s="1"/>
  <c r="M21" i="21"/>
  <c r="O21" i="21" s="1"/>
  <c r="M20" i="21"/>
  <c r="O20" i="21" s="1"/>
  <c r="M19" i="21"/>
  <c r="O19" i="21" s="1"/>
  <c r="M18" i="21"/>
  <c r="O18" i="21" s="1"/>
  <c r="M17" i="21"/>
  <c r="O17" i="21" s="1"/>
  <c r="M16" i="21"/>
  <c r="Q16" i="21" s="1"/>
  <c r="M15" i="21"/>
  <c r="Q15" i="21" s="1"/>
  <c r="M14" i="21"/>
  <c r="Q14" i="21" s="1"/>
  <c r="M13" i="21"/>
  <c r="O13" i="21" s="1"/>
  <c r="M12" i="21"/>
  <c r="O12" i="21" s="1"/>
  <c r="M11" i="21"/>
  <c r="O11" i="21" s="1"/>
  <c r="M10" i="21"/>
  <c r="O10" i="21" s="1"/>
  <c r="M9" i="21"/>
  <c r="O9" i="21" s="1"/>
  <c r="M8" i="21"/>
  <c r="Q8" i="21" s="1"/>
  <c r="M7" i="21"/>
  <c r="Q7" i="21" s="1"/>
  <c r="M6" i="21"/>
  <c r="Q6" i="21" s="1"/>
  <c r="M5" i="21"/>
  <c r="O5" i="21" s="1"/>
  <c r="M4" i="21"/>
  <c r="Q4" i="21" s="1"/>
  <c r="D16" i="20"/>
  <c r="C16" i="20"/>
  <c r="L42" i="19"/>
  <c r="K42" i="19"/>
  <c r="J42" i="19"/>
  <c r="I42" i="19"/>
  <c r="H42" i="19"/>
  <c r="G42" i="19"/>
  <c r="F42" i="19"/>
  <c r="E42" i="19"/>
  <c r="D42" i="19"/>
  <c r="C42" i="19"/>
  <c r="M41" i="19"/>
  <c r="Q41" i="19" s="1"/>
  <c r="M40" i="19"/>
  <c r="O40" i="19" s="1"/>
  <c r="M39" i="19"/>
  <c r="O39" i="19" s="1"/>
  <c r="M38" i="19"/>
  <c r="O38" i="19" s="1"/>
  <c r="M37" i="19"/>
  <c r="O37" i="19" s="1"/>
  <c r="M36" i="19"/>
  <c r="O36" i="19" s="1"/>
  <c r="M35" i="19"/>
  <c r="Q35" i="19" s="1"/>
  <c r="M34" i="19"/>
  <c r="Q34" i="19" s="1"/>
  <c r="M33" i="19"/>
  <c r="O33" i="19" s="1"/>
  <c r="M32" i="19"/>
  <c r="O32" i="19" s="1"/>
  <c r="M31" i="19"/>
  <c r="O31" i="19" s="1"/>
  <c r="M30" i="19"/>
  <c r="O30" i="19" s="1"/>
  <c r="M29" i="19"/>
  <c r="O29" i="19" s="1"/>
  <c r="M28" i="19"/>
  <c r="O28" i="19" s="1"/>
  <c r="M27" i="19"/>
  <c r="Q27" i="19" s="1"/>
  <c r="M26" i="19"/>
  <c r="Q26" i="19" s="1"/>
  <c r="M25" i="19"/>
  <c r="O25" i="19" s="1"/>
  <c r="M24" i="19"/>
  <c r="O24" i="19" s="1"/>
  <c r="M23" i="19"/>
  <c r="O23" i="19" s="1"/>
  <c r="M22" i="19"/>
  <c r="O22" i="19" s="1"/>
  <c r="M21" i="19"/>
  <c r="O21" i="19" s="1"/>
  <c r="M20" i="19"/>
  <c r="O20" i="19" s="1"/>
  <c r="M19" i="19"/>
  <c r="Q19" i="19" s="1"/>
  <c r="M18" i="19"/>
  <c r="Q18" i="19" s="1"/>
  <c r="M17" i="19"/>
  <c r="O17" i="19" s="1"/>
  <c r="M16" i="19"/>
  <c r="O16" i="19" s="1"/>
  <c r="M15" i="19"/>
  <c r="O15" i="19" s="1"/>
  <c r="M14" i="19"/>
  <c r="O14" i="19" s="1"/>
  <c r="M13" i="19"/>
  <c r="O13" i="19" s="1"/>
  <c r="M12" i="19"/>
  <c r="O12" i="19" s="1"/>
  <c r="M11" i="19"/>
  <c r="Q11" i="19" s="1"/>
  <c r="M10" i="19"/>
  <c r="Q10" i="19" s="1"/>
  <c r="M9" i="19"/>
  <c r="O9" i="19" s="1"/>
  <c r="M8" i="19"/>
  <c r="O8" i="19" s="1"/>
  <c r="M7" i="19"/>
  <c r="O7" i="19" s="1"/>
  <c r="M6" i="19"/>
  <c r="O6" i="19" s="1"/>
  <c r="M5" i="19"/>
  <c r="O5" i="19" s="1"/>
  <c r="M4" i="19"/>
  <c r="Q4" i="19" s="1"/>
  <c r="L42" i="18"/>
  <c r="K42" i="18"/>
  <c r="J42" i="18"/>
  <c r="I42" i="18"/>
  <c r="H42" i="18"/>
  <c r="G42" i="18"/>
  <c r="F42" i="18"/>
  <c r="E42" i="18"/>
  <c r="D42" i="18"/>
  <c r="C42" i="18"/>
  <c r="M41" i="18"/>
  <c r="M40" i="18"/>
  <c r="O40" i="18" s="1"/>
  <c r="M39" i="18"/>
  <c r="O39" i="18" s="1"/>
  <c r="M38" i="18"/>
  <c r="Q38" i="18" s="1"/>
  <c r="M37" i="18"/>
  <c r="Q37" i="18" s="1"/>
  <c r="M36" i="18"/>
  <c r="Q36" i="18" s="1"/>
  <c r="M35" i="18"/>
  <c r="O35" i="18" s="1"/>
  <c r="M34" i="18"/>
  <c r="O34" i="18" s="1"/>
  <c r="M33" i="18"/>
  <c r="O33" i="18" s="1"/>
  <c r="M32" i="18"/>
  <c r="O32" i="18" s="1"/>
  <c r="M31" i="18"/>
  <c r="O31" i="18" s="1"/>
  <c r="M30" i="18"/>
  <c r="Q30" i="18" s="1"/>
  <c r="M29" i="18"/>
  <c r="Q29" i="18" s="1"/>
  <c r="M28" i="18"/>
  <c r="Q28" i="18" s="1"/>
  <c r="M27" i="18"/>
  <c r="O27" i="18" s="1"/>
  <c r="M26" i="18"/>
  <c r="O26" i="18" s="1"/>
  <c r="M25" i="18"/>
  <c r="O25" i="18" s="1"/>
  <c r="M24" i="18"/>
  <c r="O24" i="18" s="1"/>
  <c r="M23" i="18"/>
  <c r="O23" i="18" s="1"/>
  <c r="M22" i="18"/>
  <c r="Q22" i="18" s="1"/>
  <c r="M21" i="18"/>
  <c r="Q21" i="18" s="1"/>
  <c r="M20" i="18"/>
  <c r="Q20" i="18" s="1"/>
  <c r="M19" i="18"/>
  <c r="O19" i="18" s="1"/>
  <c r="M18" i="18"/>
  <c r="O18" i="18" s="1"/>
  <c r="M17" i="18"/>
  <c r="O17" i="18" s="1"/>
  <c r="M16" i="18"/>
  <c r="O16" i="18" s="1"/>
  <c r="M15" i="18"/>
  <c r="O15" i="18" s="1"/>
  <c r="M14" i="18"/>
  <c r="Q14" i="18" s="1"/>
  <c r="M13" i="18"/>
  <c r="Q13" i="18" s="1"/>
  <c r="M12" i="18"/>
  <c r="Q12" i="18" s="1"/>
  <c r="M11" i="18"/>
  <c r="O11" i="18" s="1"/>
  <c r="M10" i="18"/>
  <c r="O10" i="18" s="1"/>
  <c r="M9" i="18"/>
  <c r="O9" i="18" s="1"/>
  <c r="M8" i="18"/>
  <c r="O8" i="18" s="1"/>
  <c r="M7" i="18"/>
  <c r="O7" i="18" s="1"/>
  <c r="M6" i="18"/>
  <c r="Q6" i="18" s="1"/>
  <c r="M5" i="18"/>
  <c r="Q5" i="18" s="1"/>
  <c r="M4" i="18"/>
  <c r="Q4" i="18" s="1"/>
  <c r="E11" i="17"/>
  <c r="D11" i="17"/>
  <c r="W33" i="7"/>
  <c r="U33" i="7"/>
  <c r="V33" i="7"/>
  <c r="T33" i="7"/>
  <c r="Q44" i="16"/>
  <c r="Q42" i="16"/>
  <c r="Q6" i="16"/>
  <c r="Q7" i="16"/>
  <c r="Q8" i="16"/>
  <c r="Q9" i="16"/>
  <c r="Q10" i="16"/>
  <c r="Q11" i="16"/>
  <c r="Q12" i="16"/>
  <c r="Q13" i="16"/>
  <c r="Q14" i="16"/>
  <c r="Q15" i="16"/>
  <c r="Q16" i="16"/>
  <c r="Q17" i="16"/>
  <c r="Q18" i="16"/>
  <c r="Q19" i="16"/>
  <c r="Q20" i="16"/>
  <c r="Q21" i="16"/>
  <c r="Q22" i="16"/>
  <c r="Q23" i="16"/>
  <c r="Q24" i="16"/>
  <c r="Q25" i="16"/>
  <c r="Q26" i="16"/>
  <c r="Q27" i="16"/>
  <c r="Q28" i="16"/>
  <c r="Q29" i="16"/>
  <c r="Q30" i="16"/>
  <c r="Q31" i="16"/>
  <c r="Q32" i="16"/>
  <c r="Q33" i="16"/>
  <c r="Q34" i="16"/>
  <c r="Q35" i="16"/>
  <c r="Q36" i="16"/>
  <c r="Q37" i="16"/>
  <c r="Q38" i="16"/>
  <c r="Q39" i="16"/>
  <c r="Q40" i="16"/>
  <c r="Q41" i="16"/>
  <c r="Q5" i="16"/>
  <c r="O44" i="16"/>
  <c r="O6" i="16"/>
  <c r="O7" i="16"/>
  <c r="O8" i="16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29" i="16"/>
  <c r="O30" i="16"/>
  <c r="O31" i="16"/>
  <c r="O32" i="16"/>
  <c r="O33" i="16"/>
  <c r="O34" i="16"/>
  <c r="O35" i="16"/>
  <c r="O36" i="16"/>
  <c r="O37" i="16"/>
  <c r="O38" i="16"/>
  <c r="O39" i="16"/>
  <c r="O40" i="16"/>
  <c r="O41" i="16"/>
  <c r="O5" i="16"/>
  <c r="Q6" i="15"/>
  <c r="O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3" i="15"/>
  <c r="Q34" i="15"/>
  <c r="Q35" i="15"/>
  <c r="Q36" i="15"/>
  <c r="Q37" i="15"/>
  <c r="Q38" i="15"/>
  <c r="Q39" i="15"/>
  <c r="Q40" i="15"/>
  <c r="Q41" i="15"/>
  <c r="Q42" i="15"/>
  <c r="O7" i="15"/>
  <c r="O8" i="15"/>
  <c r="O9" i="15"/>
  <c r="O10" i="15"/>
  <c r="O11" i="15"/>
  <c r="O12" i="15"/>
  <c r="O13" i="15"/>
  <c r="O14" i="15"/>
  <c r="O15" i="15"/>
  <c r="O16" i="15"/>
  <c r="O17" i="15"/>
  <c r="O18" i="15"/>
  <c r="O19" i="15"/>
  <c r="O20" i="15"/>
  <c r="O21" i="15"/>
  <c r="O22" i="15"/>
  <c r="O23" i="15"/>
  <c r="O24" i="15"/>
  <c r="O25" i="15"/>
  <c r="O26" i="15"/>
  <c r="O27" i="15"/>
  <c r="O28" i="15"/>
  <c r="O29" i="15"/>
  <c r="O30" i="15"/>
  <c r="O31" i="15"/>
  <c r="O32" i="15"/>
  <c r="O33" i="15"/>
  <c r="O34" i="15"/>
  <c r="O35" i="15"/>
  <c r="O36" i="15"/>
  <c r="O37" i="15"/>
  <c r="O38" i="15"/>
  <c r="O39" i="15"/>
  <c r="O40" i="15"/>
  <c r="O41" i="15"/>
  <c r="O42" i="15"/>
  <c r="O29" i="18" l="1"/>
  <c r="Q9" i="19"/>
  <c r="O22" i="18"/>
  <c r="O39" i="21"/>
  <c r="M42" i="22"/>
  <c r="O13" i="18"/>
  <c r="O7" i="21"/>
  <c r="O37" i="18"/>
  <c r="O21" i="18"/>
  <c r="Q25" i="19"/>
  <c r="O32" i="21"/>
  <c r="Q40" i="22"/>
  <c r="O30" i="18"/>
  <c r="O14" i="18"/>
  <c r="Q17" i="19"/>
  <c r="O31" i="21"/>
  <c r="Q32" i="22"/>
  <c r="O6" i="25"/>
  <c r="O10" i="25"/>
  <c r="O14" i="25"/>
  <c r="O18" i="25"/>
  <c r="O22" i="25"/>
  <c r="O26" i="25"/>
  <c r="O30" i="25"/>
  <c r="O34" i="25"/>
  <c r="O38" i="25"/>
  <c r="O4" i="24"/>
  <c r="O8" i="24"/>
  <c r="O12" i="24"/>
  <c r="O16" i="24"/>
  <c r="O20" i="24"/>
  <c r="O24" i="24"/>
  <c r="O28" i="24"/>
  <c r="O32" i="24"/>
  <c r="O36" i="24"/>
  <c r="O40" i="24"/>
  <c r="O24" i="21"/>
  <c r="Q20" i="21"/>
  <c r="Q24" i="22"/>
  <c r="O23" i="21"/>
  <c r="Q12" i="21"/>
  <c r="Q16" i="22"/>
  <c r="O16" i="21"/>
  <c r="O33" i="22"/>
  <c r="Q8" i="22"/>
  <c r="Q36" i="21"/>
  <c r="Q28" i="21"/>
  <c r="O15" i="21"/>
  <c r="O25" i="22"/>
  <c r="O4" i="22"/>
  <c r="O40" i="21"/>
  <c r="O8" i="21"/>
  <c r="O17" i="22"/>
  <c r="Q35" i="18"/>
  <c r="Q27" i="18"/>
  <c r="Q19" i="18"/>
  <c r="Q11" i="18"/>
  <c r="O35" i="19"/>
  <c r="O27" i="19"/>
  <c r="O19" i="19"/>
  <c r="O11" i="19"/>
  <c r="Q37" i="21"/>
  <c r="Q29" i="21"/>
  <c r="Q21" i="21"/>
  <c r="Q13" i="21"/>
  <c r="Q5" i="21"/>
  <c r="O34" i="22"/>
  <c r="O26" i="22"/>
  <c r="O18" i="22"/>
  <c r="O10" i="22"/>
  <c r="O5" i="18"/>
  <c r="Q34" i="18"/>
  <c r="Q26" i="18"/>
  <c r="Q18" i="18"/>
  <c r="Q10" i="18"/>
  <c r="O34" i="19"/>
  <c r="O26" i="19"/>
  <c r="O18" i="19"/>
  <c r="O10" i="19"/>
  <c r="Q40" i="19"/>
  <c r="Q32" i="19"/>
  <c r="Q24" i="19"/>
  <c r="Q16" i="19"/>
  <c r="Q8" i="19"/>
  <c r="Q39" i="22"/>
  <c r="Q31" i="22"/>
  <c r="Q23" i="22"/>
  <c r="Q15" i="22"/>
  <c r="Q7" i="22"/>
  <c r="O36" i="18"/>
  <c r="O28" i="18"/>
  <c r="O20" i="18"/>
  <c r="O12" i="18"/>
  <c r="Q33" i="18"/>
  <c r="Q25" i="18"/>
  <c r="Q17" i="18"/>
  <c r="Q9" i="18"/>
  <c r="Q39" i="19"/>
  <c r="Q31" i="19"/>
  <c r="Q23" i="19"/>
  <c r="Q15" i="19"/>
  <c r="Q7" i="19"/>
  <c r="O38" i="21"/>
  <c r="O30" i="21"/>
  <c r="O22" i="21"/>
  <c r="O14" i="21"/>
  <c r="O6" i="21"/>
  <c r="Q35" i="21"/>
  <c r="Q27" i="21"/>
  <c r="Q19" i="21"/>
  <c r="Q11" i="21"/>
  <c r="Q38" i="22"/>
  <c r="Q30" i="22"/>
  <c r="Q22" i="22"/>
  <c r="Q14" i="22"/>
  <c r="Q6" i="22"/>
  <c r="M42" i="19"/>
  <c r="Q40" i="18"/>
  <c r="Q32" i="18"/>
  <c r="Q24" i="18"/>
  <c r="Q16" i="18"/>
  <c r="Q8" i="18"/>
  <c r="Q38" i="19"/>
  <c r="Q30" i="19"/>
  <c r="Q22" i="19"/>
  <c r="Q14" i="19"/>
  <c r="Q6" i="19"/>
  <c r="Q34" i="21"/>
  <c r="Q26" i="21"/>
  <c r="Q18" i="21"/>
  <c r="Q10" i="21"/>
  <c r="Q37" i="22"/>
  <c r="Q29" i="22"/>
  <c r="Q21" i="22"/>
  <c r="Q13" i="22"/>
  <c r="Q5" i="22"/>
  <c r="Q39" i="18"/>
  <c r="Q31" i="18"/>
  <c r="Q23" i="18"/>
  <c r="Q15" i="18"/>
  <c r="Q7" i="18"/>
  <c r="Q37" i="19"/>
  <c r="Q29" i="19"/>
  <c r="Q21" i="19"/>
  <c r="Q13" i="19"/>
  <c r="Q5" i="19"/>
  <c r="Q33" i="21"/>
  <c r="Q25" i="21"/>
  <c r="Q17" i="21"/>
  <c r="Q9" i="21"/>
  <c r="Q36" i="22"/>
  <c r="Q28" i="22"/>
  <c r="Q20" i="22"/>
  <c r="Q12" i="22"/>
  <c r="O4" i="18"/>
  <c r="M42" i="18"/>
  <c r="Q36" i="19"/>
  <c r="Q28" i="19"/>
  <c r="Q20" i="19"/>
  <c r="Q12" i="19"/>
  <c r="O4" i="21"/>
  <c r="Q35" i="22"/>
  <c r="Q27" i="22"/>
  <c r="Q19" i="22"/>
  <c r="Q11" i="22"/>
  <c r="M41" i="21"/>
  <c r="O4" i="19"/>
  <c r="X33" i="7"/>
  <c r="Y33" i="7"/>
  <c r="Q42" i="19" l="1"/>
  <c r="O42" i="19"/>
  <c r="Q42" i="22"/>
  <c r="O42" i="22"/>
  <c r="Q42" i="18"/>
  <c r="O42" i="18"/>
  <c r="O41" i="21"/>
  <c r="Q41" i="21"/>
  <c r="AM23" i="7"/>
  <c r="AN23" i="7"/>
  <c r="AO23" i="7"/>
  <c r="AP23" i="7"/>
  <c r="AQ23" i="7"/>
  <c r="AR23" i="7"/>
  <c r="AL23" i="7"/>
  <c r="L9" i="2" l="1"/>
</calcChain>
</file>

<file path=xl/sharedStrings.xml><?xml version="1.0" encoding="utf-8"?>
<sst xmlns="http://schemas.openxmlformats.org/spreadsheetml/2006/main" count="3588" uniqueCount="411">
  <si>
    <r>
      <rPr>
        <b/>
        <sz val="8"/>
        <rFont val="Book Antiqua"/>
        <family val="1"/>
      </rPr>
      <t>S/N</t>
    </r>
  </si>
  <si>
    <r>
      <rPr>
        <b/>
        <sz val="8"/>
        <rFont val="Book Antiqua"/>
        <family val="1"/>
      </rPr>
      <t>STATES</t>
    </r>
  </si>
  <si>
    <t xml:space="preserve">Total Number of Active Voice Subscriptions Per State </t>
  </si>
  <si>
    <r>
      <rPr>
        <b/>
        <sz val="8"/>
        <rFont val="Book Antiqua"/>
        <family val="1"/>
      </rPr>
      <t>Mobile (GSM)</t>
    </r>
  </si>
  <si>
    <t>STATE</t>
  </si>
  <si>
    <r>
      <rPr>
        <b/>
        <sz val="8"/>
        <rFont val="Book Antiqua"/>
        <family val="1"/>
      </rPr>
      <t>MTN</t>
    </r>
  </si>
  <si>
    <r>
      <rPr>
        <b/>
        <sz val="8"/>
        <rFont val="Book Antiqua"/>
        <family val="1"/>
      </rPr>
      <t>GLO</t>
    </r>
  </si>
  <si>
    <r>
      <rPr>
        <b/>
        <sz val="8"/>
        <rFont val="Book Antiqua"/>
        <family val="1"/>
      </rPr>
      <t>AIRTEL</t>
    </r>
  </si>
  <si>
    <r>
      <rPr>
        <b/>
        <sz val="8"/>
        <rFont val="Book Antiqua"/>
        <family val="1"/>
      </rPr>
      <t>EMTS</t>
    </r>
  </si>
  <si>
    <r>
      <rPr>
        <b/>
        <sz val="8"/>
        <rFont val="Book Antiqua"/>
        <family val="1"/>
      </rPr>
      <t>IPNX</t>
    </r>
  </si>
  <si>
    <r>
      <rPr>
        <b/>
        <sz val="8"/>
        <rFont val="Book Antiqua"/>
        <family val="1"/>
      </rPr>
      <t>MTN FIXED</t>
    </r>
  </si>
  <si>
    <r>
      <rPr>
        <b/>
        <sz val="8"/>
        <rFont val="Book Antiqua"/>
        <family val="1"/>
      </rPr>
      <t>21ST CENT</t>
    </r>
  </si>
  <si>
    <r>
      <rPr>
        <b/>
        <sz val="8"/>
        <rFont val="Book Antiqua"/>
        <family val="1"/>
      </rPr>
      <t>GLO FIXED</t>
    </r>
  </si>
  <si>
    <r>
      <rPr>
        <b/>
        <sz val="8"/>
        <rFont val="Book Antiqua"/>
        <family val="1"/>
      </rPr>
      <t>SMILE</t>
    </r>
  </si>
  <si>
    <r>
      <rPr>
        <b/>
        <sz val="8"/>
        <rFont val="Book Antiqua"/>
        <family val="1"/>
      </rPr>
      <t>NTEL</t>
    </r>
  </si>
  <si>
    <r>
      <rPr>
        <b/>
        <sz val="8"/>
        <rFont val="Book Antiqua"/>
        <family val="1"/>
      </rPr>
      <t>ABIA</t>
    </r>
  </si>
  <si>
    <r>
      <rPr>
        <b/>
        <sz val="8"/>
        <rFont val="Book Antiqua"/>
        <family val="1"/>
      </rPr>
      <t>-</t>
    </r>
  </si>
  <si>
    <r>
      <rPr>
        <b/>
        <sz val="8"/>
        <rFont val="Book Antiqua"/>
        <family val="1"/>
      </rPr>
      <t>ADAMAWA</t>
    </r>
  </si>
  <si>
    <r>
      <rPr>
        <b/>
        <sz val="8"/>
        <rFont val="Book Antiqua"/>
        <family val="1"/>
      </rPr>
      <t>AKWA IBOM</t>
    </r>
  </si>
  <si>
    <r>
      <rPr>
        <b/>
        <sz val="8"/>
        <rFont val="Book Antiqua"/>
        <family val="1"/>
      </rPr>
      <t>ANAMBRA</t>
    </r>
  </si>
  <si>
    <r>
      <rPr>
        <b/>
        <sz val="8"/>
        <rFont val="Book Antiqua"/>
        <family val="1"/>
      </rPr>
      <t>BAUCHI</t>
    </r>
  </si>
  <si>
    <r>
      <rPr>
        <b/>
        <sz val="8"/>
        <rFont val="Book Antiqua"/>
        <family val="1"/>
      </rPr>
      <t>BAYELSA</t>
    </r>
  </si>
  <si>
    <r>
      <rPr>
        <b/>
        <sz val="8"/>
        <rFont val="Book Antiqua"/>
        <family val="1"/>
      </rPr>
      <t>BENUE</t>
    </r>
  </si>
  <si>
    <r>
      <rPr>
        <b/>
        <sz val="8"/>
        <rFont val="Book Antiqua"/>
        <family val="1"/>
      </rPr>
      <t>BORNO</t>
    </r>
  </si>
  <si>
    <r>
      <rPr>
        <b/>
        <sz val="8"/>
        <rFont val="Book Antiqua"/>
        <family val="1"/>
      </rPr>
      <t>CROSS RIVER</t>
    </r>
  </si>
  <si>
    <r>
      <rPr>
        <b/>
        <sz val="8"/>
        <rFont val="Book Antiqua"/>
        <family val="1"/>
      </rPr>
      <t>DELTA</t>
    </r>
  </si>
  <si>
    <r>
      <rPr>
        <b/>
        <sz val="8"/>
        <rFont val="Book Antiqua"/>
        <family val="1"/>
      </rPr>
      <t>EBONYI</t>
    </r>
  </si>
  <si>
    <r>
      <rPr>
        <b/>
        <sz val="8"/>
        <rFont val="Book Antiqua"/>
        <family val="1"/>
      </rPr>
      <t>EDO</t>
    </r>
  </si>
  <si>
    <r>
      <rPr>
        <b/>
        <sz val="8"/>
        <rFont val="Book Antiqua"/>
        <family val="1"/>
      </rPr>
      <t>EKITI</t>
    </r>
  </si>
  <si>
    <r>
      <rPr>
        <b/>
        <sz val="8"/>
        <rFont val="Book Antiqua"/>
        <family val="1"/>
      </rPr>
      <t>ENUGU</t>
    </r>
  </si>
  <si>
    <r>
      <rPr>
        <b/>
        <sz val="8"/>
        <rFont val="Book Antiqua"/>
        <family val="1"/>
      </rPr>
      <t>FCT</t>
    </r>
  </si>
  <si>
    <r>
      <rPr>
        <b/>
        <sz val="8"/>
        <rFont val="Book Antiqua"/>
        <family val="1"/>
      </rPr>
      <t>GOMBE</t>
    </r>
  </si>
  <si>
    <r>
      <rPr>
        <b/>
        <sz val="8"/>
        <rFont val="Book Antiqua"/>
        <family val="1"/>
      </rPr>
      <t>IMO</t>
    </r>
  </si>
  <si>
    <r>
      <rPr>
        <b/>
        <sz val="8"/>
        <rFont val="Book Antiqua"/>
        <family val="1"/>
      </rPr>
      <t>—</t>
    </r>
  </si>
  <si>
    <r>
      <rPr>
        <b/>
        <sz val="8"/>
        <rFont val="Book Antiqua"/>
        <family val="1"/>
      </rPr>
      <t>JIGAWA</t>
    </r>
  </si>
  <si>
    <r>
      <rPr>
        <b/>
        <sz val="8"/>
        <rFont val="Book Antiqua"/>
        <family val="1"/>
      </rPr>
      <t>KADUNA</t>
    </r>
  </si>
  <si>
    <r>
      <rPr>
        <b/>
        <sz val="8"/>
        <rFont val="Book Antiqua"/>
        <family val="1"/>
      </rPr>
      <t>KANO</t>
    </r>
  </si>
  <si>
    <r>
      <rPr>
        <b/>
        <sz val="8"/>
        <rFont val="Book Antiqua"/>
        <family val="1"/>
      </rPr>
      <t>KATSINA</t>
    </r>
  </si>
  <si>
    <r>
      <rPr>
        <b/>
        <sz val="8"/>
        <rFont val="Book Antiqua"/>
        <family val="1"/>
      </rPr>
      <t>KEBBI</t>
    </r>
  </si>
  <si>
    <r>
      <rPr>
        <b/>
        <sz val="8"/>
        <rFont val="Book Antiqua"/>
        <family val="1"/>
      </rPr>
      <t>KOGI</t>
    </r>
  </si>
  <si>
    <r>
      <rPr>
        <b/>
        <sz val="8"/>
        <rFont val="Book Antiqua"/>
        <family val="1"/>
      </rPr>
      <t>KWARA</t>
    </r>
  </si>
  <si>
    <r>
      <rPr>
        <b/>
        <sz val="8"/>
        <rFont val="Book Antiqua"/>
        <family val="1"/>
      </rPr>
      <t>LAGOS</t>
    </r>
  </si>
  <si>
    <r>
      <rPr>
        <b/>
        <sz val="8"/>
        <rFont val="Book Antiqua"/>
        <family val="1"/>
      </rPr>
      <t>NASSARAWA</t>
    </r>
  </si>
  <si>
    <r>
      <rPr>
        <b/>
        <sz val="8"/>
        <rFont val="Book Antiqua"/>
        <family val="1"/>
      </rPr>
      <t>NIGER</t>
    </r>
  </si>
  <si>
    <r>
      <rPr>
        <b/>
        <sz val="8"/>
        <rFont val="Book Antiqua"/>
        <family val="1"/>
      </rPr>
      <t>OGUN</t>
    </r>
  </si>
  <si>
    <r>
      <rPr>
        <b/>
        <sz val="8"/>
        <rFont val="Book Antiqua"/>
        <family val="1"/>
      </rPr>
      <t>ONDO</t>
    </r>
  </si>
  <si>
    <r>
      <rPr>
        <b/>
        <sz val="8"/>
        <rFont val="Book Antiqua"/>
        <family val="1"/>
      </rPr>
      <t>OSUN</t>
    </r>
  </si>
  <si>
    <r>
      <rPr>
        <b/>
        <sz val="8"/>
        <rFont val="Book Antiqua"/>
        <family val="1"/>
      </rPr>
      <t>OYO</t>
    </r>
  </si>
  <si>
    <r>
      <rPr>
        <b/>
        <sz val="8"/>
        <rFont val="Book Antiqua"/>
        <family val="1"/>
      </rPr>
      <t>PLATEAU</t>
    </r>
  </si>
  <si>
    <r>
      <rPr>
        <b/>
        <sz val="8"/>
        <rFont val="Book Antiqua"/>
        <family val="1"/>
      </rPr>
      <t>RIVERS</t>
    </r>
  </si>
  <si>
    <r>
      <rPr>
        <b/>
        <sz val="8"/>
        <rFont val="Book Antiqua"/>
        <family val="1"/>
      </rPr>
      <t>SOKOTO</t>
    </r>
  </si>
  <si>
    <r>
      <rPr>
        <b/>
        <sz val="8"/>
        <rFont val="Book Antiqua"/>
        <family val="1"/>
      </rPr>
      <t>TARABA</t>
    </r>
  </si>
  <si>
    <r>
      <rPr>
        <b/>
        <sz val="8"/>
        <rFont val="Book Antiqua"/>
        <family val="1"/>
      </rPr>
      <t>YOBE</t>
    </r>
  </si>
  <si>
    <r>
      <rPr>
        <b/>
        <sz val="8"/>
        <rFont val="Book Antiqua"/>
        <family val="1"/>
      </rPr>
      <t>ZAMFARA</t>
    </r>
  </si>
  <si>
    <r>
      <rPr>
        <b/>
        <sz val="8"/>
        <rFont val="Book Antiqua"/>
        <family val="1"/>
      </rPr>
      <t>TOTAL</t>
    </r>
  </si>
  <si>
    <r>
      <rPr>
        <b/>
        <sz val="8"/>
        <rFont val="Book Antiqua"/>
        <family val="1"/>
      </rPr>
      <t>VOIP</t>
    </r>
  </si>
  <si>
    <r>
      <rPr>
        <b/>
        <sz val="8"/>
        <rFont val="Book Antiqua"/>
        <family val="1"/>
      </rPr>
      <t>Sub Total</t>
    </r>
  </si>
  <si>
    <t xml:space="preserve"> ACTIVE VOICE SUBSCRIPTIONS PER STATE AS AT JUNE Q2, 2021 </t>
  </si>
  <si>
    <t>Sub-Total</t>
  </si>
  <si>
    <r>
      <rPr>
        <b/>
        <sz val="8"/>
        <rFont val="Book Antiqua"/>
        <family val="1"/>
      </rPr>
      <t>AKWA I BOM</t>
    </r>
  </si>
  <si>
    <t>ACTIVE INTERNET SUBSCRIPTIONS PER STATE AS AT JUNE Q2, 2021</t>
  </si>
  <si>
    <t>VOIP</t>
  </si>
  <si>
    <t>Sub Total</t>
  </si>
  <si>
    <r>
      <rPr>
        <b/>
        <sz val="8"/>
        <rFont val="Book Antiqua"/>
        <family val="1"/>
      </rPr>
      <t>Total Number of Active Voice Subscriptions Per State</t>
    </r>
  </si>
  <si>
    <r>
      <rPr>
        <b/>
        <sz val="8"/>
        <rFont val="Book Antiqua"/>
        <family val="1"/>
      </rPr>
      <t>FIXED</t>
    </r>
  </si>
  <si>
    <r>
      <rPr>
        <b/>
        <sz val="8"/>
        <rFont val="Book Antiqua"/>
        <family val="1"/>
      </rPr>
      <t>PIATEAU</t>
    </r>
  </si>
  <si>
    <r>
      <rPr>
        <b/>
        <sz val="8"/>
        <rFont val="Book Antiqua"/>
        <family val="1"/>
      </rPr>
      <t>SN</t>
    </r>
  </si>
  <si>
    <t xml:space="preserve">Total Number of Active Internet Subscriptions Per State </t>
  </si>
  <si>
    <r>
      <rPr>
        <b/>
        <sz val="8"/>
        <rFont val="Book Antiqua"/>
        <family val="1"/>
      </rPr>
      <t>RIVERS &gt;</t>
    </r>
  </si>
  <si>
    <r>
      <rPr>
        <b/>
        <sz val="8"/>
        <rFont val="Book Antiqua"/>
        <family val="1"/>
      </rPr>
      <t>Total Number of Active Internet Subscriptions Per State</t>
    </r>
  </si>
  <si>
    <t>ACTIVE INTERNET SUBSCRIPTIONS PER STATE AS AT DECEMBER Q4, 2021</t>
  </si>
  <si>
    <t>ACTIVE VOICE SUBSCRIPTIONS PER STATE AS AT DECEMBER Q4, 2021</t>
  </si>
  <si>
    <r>
      <rPr>
        <sz val="12"/>
        <rFont val="Book Antiqua"/>
        <family val="1"/>
      </rPr>
      <t>S/N</t>
    </r>
  </si>
  <si>
    <r>
      <rPr>
        <sz val="12"/>
        <rFont val="Book Antiqua"/>
        <family val="1"/>
      </rPr>
      <t>STATES</t>
    </r>
  </si>
  <si>
    <r>
      <rPr>
        <sz val="12"/>
        <rFont val="Book Antiqua"/>
        <family val="1"/>
      </rPr>
      <t>Total Number of Active Voice Subscriptions Per State</t>
    </r>
  </si>
  <si>
    <r>
      <rPr>
        <sz val="12"/>
        <rFont val="Book Antiqua"/>
        <family val="1"/>
      </rPr>
      <t>Mobile (GSM}</t>
    </r>
  </si>
  <si>
    <r>
      <rPr>
        <sz val="12"/>
        <rFont val="Book Antiqua"/>
        <family val="1"/>
      </rPr>
      <t>MTN</t>
    </r>
  </si>
  <si>
    <r>
      <rPr>
        <sz val="12"/>
        <rFont val="Book Antiqua"/>
        <family val="1"/>
      </rPr>
      <t>GLO</t>
    </r>
  </si>
  <si>
    <r>
      <rPr>
        <sz val="12"/>
        <rFont val="Book Antiqua"/>
        <family val="1"/>
      </rPr>
      <t>AIRTEL</t>
    </r>
  </si>
  <si>
    <r>
      <rPr>
        <sz val="12"/>
        <rFont val="Book Antiqua"/>
        <family val="1"/>
      </rPr>
      <t>EMTS</t>
    </r>
  </si>
  <si>
    <r>
      <rPr>
        <sz val="12"/>
        <rFont val="Book Antiqua"/>
        <family val="1"/>
      </rPr>
      <t>IP NX</t>
    </r>
  </si>
  <si>
    <r>
      <rPr>
        <sz val="12"/>
        <rFont val="Book Antiqua"/>
        <family val="1"/>
      </rPr>
      <t>MTN FIXED</t>
    </r>
  </si>
  <si>
    <r>
      <rPr>
        <sz val="12"/>
        <rFont val="Book Antiqua"/>
        <family val="1"/>
      </rPr>
      <t>21ST CENT</t>
    </r>
  </si>
  <si>
    <r>
      <rPr>
        <sz val="12"/>
        <rFont val="Book Antiqua"/>
        <family val="1"/>
      </rPr>
      <t>GLO FIXED</t>
    </r>
  </si>
  <si>
    <r>
      <rPr>
        <sz val="12"/>
        <rFont val="Book Antiqua"/>
        <family val="1"/>
      </rPr>
      <t>SMILE</t>
    </r>
  </si>
  <si>
    <r>
      <rPr>
        <sz val="12"/>
        <rFont val="Book Antiqua"/>
        <family val="1"/>
      </rPr>
      <t>NTEL</t>
    </r>
  </si>
  <si>
    <t>TOTAL</t>
  </si>
  <si>
    <r>
      <rPr>
        <sz val="12"/>
        <rFont val="Book Antiqua"/>
        <family val="1"/>
      </rPr>
      <t>1</t>
    </r>
  </si>
  <si>
    <r>
      <rPr>
        <sz val="12"/>
        <rFont val="Book Antiqua"/>
        <family val="1"/>
      </rPr>
      <t>ABIA</t>
    </r>
  </si>
  <si>
    <r>
      <rPr>
        <sz val="12"/>
        <rFont val="Book Antiqua"/>
        <family val="1"/>
      </rPr>
      <t>2</t>
    </r>
  </si>
  <si>
    <r>
      <rPr>
        <sz val="12"/>
        <rFont val="Book Antiqua"/>
        <family val="1"/>
      </rPr>
      <t>ADAMAWA</t>
    </r>
  </si>
  <si>
    <r>
      <rPr>
        <sz val="12"/>
        <rFont val="Book Antiqua"/>
        <family val="1"/>
      </rPr>
      <t>3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</si>
  <si>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AKWA IBOM</t>
    </r>
  </si>
  <si>
    <r>
      <rPr>
        <sz val="12"/>
        <rFont val="Book Antiqua"/>
        <family val="1"/>
      </rPr>
      <t>4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</si>
  <si>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ANAMBRA</t>
    </r>
  </si>
  <si>
    <r>
      <rPr>
        <sz val="12"/>
        <rFont val="Book Antiqua"/>
        <family val="1"/>
      </rPr>
      <t>5</t>
    </r>
    <r>
      <rPr>
        <sz val="11"/>
        <color theme="1"/>
        <rFont val="Calibri"/>
        <family val="2"/>
        <scheme val="minor"/>
      </rPr>
      <t/>
    </r>
  </si>
  <si>
    <t>BAUCHI</t>
  </si>
  <si>
    <r>
      <rPr>
        <sz val="12"/>
        <rFont val="Book Antiqua"/>
        <family val="1"/>
      </rPr>
      <t>6</t>
    </r>
    <r>
      <rPr>
        <sz val="11"/>
        <color theme="1"/>
        <rFont val="Calibri"/>
        <family val="2"/>
        <scheme val="minor"/>
      </rPr>
      <t/>
    </r>
  </si>
  <si>
    <t>BAYELSA</t>
  </si>
  <si>
    <r>
      <rPr>
        <sz val="12"/>
        <rFont val="Book Antiqua"/>
        <family val="1"/>
      </rPr>
      <t>7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</si>
  <si>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BENUE</t>
    </r>
  </si>
  <si>
    <r>
      <rPr>
        <sz val="12"/>
        <rFont val="Book Antiqua"/>
        <family val="1"/>
      </rPr>
      <t>8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</si>
  <si>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BORNO</t>
    </r>
  </si>
  <si>
    <r>
      <rPr>
        <sz val="12"/>
        <rFont val="Book Antiqua"/>
        <family val="1"/>
      </rPr>
      <t>9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</si>
  <si>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CROSS RIVER</t>
    </r>
  </si>
  <si>
    <r>
      <rPr>
        <sz val="12"/>
        <rFont val="Book Antiqua"/>
        <family val="1"/>
      </rPr>
      <t>10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</si>
  <si>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DELTA</t>
    </r>
  </si>
  <si>
    <r>
      <rPr>
        <sz val="12"/>
        <rFont val="Book Antiqua"/>
        <family val="1"/>
      </rPr>
      <t>11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</si>
  <si>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EBONYI</t>
    </r>
  </si>
  <si>
    <r>
      <rPr>
        <sz val="12"/>
        <rFont val="Book Antiqua"/>
        <family val="1"/>
      </rPr>
      <t>12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</si>
  <si>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EDO</t>
    </r>
  </si>
  <si>
    <r>
      <rPr>
        <sz val="12"/>
        <rFont val="Book Antiqua"/>
        <family val="1"/>
      </rPr>
      <t>13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</si>
  <si>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EKITI</t>
    </r>
  </si>
  <si>
    <r>
      <rPr>
        <sz val="12"/>
        <rFont val="Book Antiqua"/>
        <family val="1"/>
      </rPr>
      <t>14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</si>
  <si>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ENUGU</t>
    </r>
  </si>
  <si>
    <r>
      <rPr>
        <sz val="12"/>
        <rFont val="Book Antiqua"/>
        <family val="1"/>
      </rPr>
      <t>15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</si>
  <si>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FCT</t>
    </r>
  </si>
  <si>
    <r>
      <rPr>
        <sz val="12"/>
        <rFont val="Book Antiqua"/>
        <family val="1"/>
      </rPr>
      <t>16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</si>
  <si>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GOMBE</t>
    </r>
  </si>
  <si>
    <r>
      <rPr>
        <sz val="12"/>
        <rFont val="Book Antiqua"/>
        <family val="1"/>
      </rPr>
      <t>17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</si>
  <si>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IMO</t>
    </r>
  </si>
  <si>
    <r>
      <rPr>
        <sz val="12"/>
        <rFont val="Book Antiqua"/>
        <family val="1"/>
      </rPr>
      <t>18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</si>
  <si>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1IGAWA</t>
    </r>
  </si>
  <si>
    <r>
      <rPr>
        <sz val="12"/>
        <rFont val="Book Antiqua"/>
        <family val="1"/>
      </rPr>
      <t>19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</si>
  <si>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KADUNA</t>
    </r>
  </si>
  <si>
    <r>
      <rPr>
        <sz val="12"/>
        <rFont val="Book Antiqua"/>
        <family val="1"/>
      </rPr>
      <t>20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</si>
  <si>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KANO</t>
    </r>
  </si>
  <si>
    <r>
      <rPr>
        <sz val="12"/>
        <rFont val="Book Antiqua"/>
        <family val="1"/>
      </rPr>
      <t>21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</si>
  <si>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KATSINA</t>
    </r>
  </si>
  <si>
    <r>
      <rPr>
        <sz val="12"/>
        <rFont val="Book Antiqua"/>
        <family val="1"/>
      </rPr>
      <t>22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</si>
  <si>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KEBBI</t>
    </r>
  </si>
  <si>
    <r>
      <rPr>
        <sz val="12"/>
        <rFont val="Book Antiqua"/>
        <family val="1"/>
      </rPr>
      <t>23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</si>
  <si>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KOGI</t>
    </r>
  </si>
  <si>
    <r>
      <rPr>
        <sz val="12"/>
        <rFont val="Book Antiqua"/>
        <family val="1"/>
      </rPr>
      <t>24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</si>
  <si>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KWARA</t>
    </r>
  </si>
  <si>
    <r>
      <rPr>
        <sz val="12"/>
        <rFont val="Book Antiqua"/>
        <family val="1"/>
      </rPr>
      <t>25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</si>
  <si>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LAGOS</t>
    </r>
  </si>
  <si>
    <r>
      <rPr>
        <sz val="12"/>
        <rFont val="Book Antiqua"/>
        <family val="1"/>
      </rPr>
      <t>26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</si>
  <si>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NASSARAWA</t>
    </r>
  </si>
  <si>
    <r>
      <rPr>
        <sz val="12"/>
        <rFont val="Book Antiqua"/>
        <family val="1"/>
      </rPr>
      <t>27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</si>
  <si>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NIGER</t>
    </r>
  </si>
  <si>
    <r>
      <rPr>
        <sz val="12"/>
        <rFont val="Book Antiqua"/>
        <family val="1"/>
      </rPr>
      <t>28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</si>
  <si>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OGUN</t>
    </r>
  </si>
  <si>
    <r>
      <rPr>
        <sz val="12"/>
        <rFont val="Book Antiqua"/>
        <family val="1"/>
      </rPr>
      <t>29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</si>
  <si>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ONDO</t>
    </r>
  </si>
  <si>
    <r>
      <rPr>
        <sz val="12"/>
        <rFont val="Book Antiqua"/>
        <family val="1"/>
      </rPr>
      <t>30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</si>
  <si>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OSUN</t>
    </r>
  </si>
  <si>
    <r>
      <rPr>
        <sz val="12"/>
        <rFont val="Book Antiqua"/>
        <family val="1"/>
      </rPr>
      <t>31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</si>
  <si>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OYO</t>
    </r>
  </si>
  <si>
    <r>
      <rPr>
        <sz val="12"/>
        <rFont val="Book Antiqua"/>
        <family val="1"/>
      </rPr>
      <t>32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</si>
  <si>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PLATEAU</t>
    </r>
  </si>
  <si>
    <r>
      <rPr>
        <sz val="12"/>
        <rFont val="Book Antiqua"/>
        <family val="1"/>
      </rPr>
      <t>33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</si>
  <si>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RIVERS</t>
    </r>
  </si>
  <si>
    <r>
      <rPr>
        <sz val="12"/>
        <rFont val="Book Antiqua"/>
        <family val="1"/>
      </rPr>
      <t>34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</si>
  <si>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SOKOTO</t>
    </r>
  </si>
  <si>
    <r>
      <rPr>
        <sz val="12"/>
        <rFont val="Book Antiqua"/>
        <family val="1"/>
      </rPr>
      <t>35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</si>
  <si>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TARABA</t>
    </r>
  </si>
  <si>
    <r>
      <rPr>
        <sz val="12"/>
        <rFont val="Book Antiqua"/>
        <family val="1"/>
      </rPr>
      <t>36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</si>
  <si>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YOBE</t>
    </r>
  </si>
  <si>
    <r>
      <rPr>
        <sz val="12"/>
        <rFont val="Book Antiqua"/>
        <family val="1"/>
      </rPr>
      <t>37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</si>
  <si>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ZAMFARA</t>
    </r>
  </si>
  <si>
    <r>
      <rPr>
        <sz val="12"/>
        <rFont val="Book Antiqua"/>
        <family val="1"/>
      </rPr>
      <t>TOTAL</t>
    </r>
  </si>
  <si>
    <r>
      <rPr>
        <sz val="12"/>
        <rFont val="Book Antiqua"/>
        <family val="1"/>
      </rPr>
      <t>SN</t>
    </r>
  </si>
  <si>
    <r>
      <rPr>
        <sz val="12"/>
        <rFont val="Book Antiqua"/>
        <family val="1"/>
      </rPr>
      <t>Total Number of Active Internet Subscriptions Per State</t>
    </r>
  </si>
  <si>
    <r>
      <rPr>
        <sz val="12"/>
        <rFont val="Book Antiqua"/>
        <family val="1"/>
      </rPr>
      <t>Mobile (GSM)</t>
    </r>
  </si>
  <si>
    <r>
      <rPr>
        <sz val="12"/>
        <rFont val="Book Antiqua"/>
        <family val="1"/>
      </rPr>
      <t>VOIP</t>
    </r>
  </si>
  <si>
    <r>
      <rPr>
        <sz val="12"/>
        <rFont val="Book Antiqua"/>
        <family val="1"/>
      </rPr>
      <t>Sub Total</t>
    </r>
  </si>
  <si>
    <r>
      <rPr>
        <sz val="12"/>
        <rFont val="Book Antiqua"/>
        <family val="1"/>
      </rPr>
      <t>IPNX</t>
    </r>
  </si>
  <si>
    <t>ABIA</t>
  </si>
  <si>
    <r>
      <rPr>
        <sz val="12"/>
        <rFont val="Book Antiqua"/>
        <family val="1"/>
      </rPr>
      <t>BAUCHI</t>
    </r>
  </si>
  <si>
    <r>
      <rPr>
        <sz val="12"/>
        <rFont val="Book Antiqua"/>
        <family val="1"/>
      </rPr>
      <t>BAYELSA</t>
    </r>
  </si>
  <si>
    <r>
      <rPr>
        <sz val="12"/>
        <rFont val="Book Antiqua"/>
        <family val="1"/>
      </rPr>
      <t>JIGAWA</t>
    </r>
  </si>
  <si>
    <t>ACTIVE VOICE SUBSCRIPTIONS PER STATE AS AT SEPTEMBER Q3, 2021</t>
  </si>
  <si>
    <t>ACTIVE INTERNET SUBSCRIPTIONS PER STATE AS AT SEPTEMBER Q3, 2021</t>
  </si>
  <si>
    <t>Active subscribers for telephony services by operators</t>
  </si>
  <si>
    <t>MONTH</t>
  </si>
  <si>
    <t>Dec'21</t>
  </si>
  <si>
    <t>Nov'21</t>
  </si>
  <si>
    <t>Oct'21</t>
  </si>
  <si>
    <t>Sep'21</t>
  </si>
  <si>
    <t>Aug'21</t>
  </si>
  <si>
    <t>Jul'21</t>
  </si>
  <si>
    <t>Jun'21</t>
  </si>
  <si>
    <t>May'21</t>
  </si>
  <si>
    <t>Apr'21</t>
  </si>
  <si>
    <t>Mar'21</t>
  </si>
  <si>
    <t>Feb'21</t>
  </si>
  <si>
    <t>Jan'21</t>
  </si>
  <si>
    <t>Dec'20</t>
  </si>
  <si>
    <t>Nov'20</t>
  </si>
  <si>
    <t>Oct'20</t>
  </si>
  <si>
    <t>Sep'20</t>
  </si>
  <si>
    <t>Aug'20</t>
  </si>
  <si>
    <t>Jul'20</t>
  </si>
  <si>
    <t>Jun'20</t>
  </si>
  <si>
    <t>Airtel</t>
  </si>
  <si>
    <t>9mobile</t>
  </si>
  <si>
    <t>Globacom</t>
  </si>
  <si>
    <t>MTN</t>
  </si>
  <si>
    <t>Visafone</t>
  </si>
  <si>
    <t>MTN Fixed</t>
  </si>
  <si>
    <t>Glo Fixed</t>
  </si>
  <si>
    <t>ipNX</t>
  </si>
  <si>
    <t>21st Century</t>
  </si>
  <si>
    <t>SMILE</t>
  </si>
  <si>
    <t>NTEL</t>
  </si>
  <si>
    <t>GRAND TOTAL</t>
  </si>
  <si>
    <t>Active subscribers for data (internet) services by operators</t>
  </si>
  <si>
    <t>Mobile (GSM)</t>
  </si>
  <si>
    <t>Mobile (CDMA)</t>
  </si>
  <si>
    <t>Fixed Wired</t>
  </si>
  <si>
    <t>VoIP</t>
  </si>
  <si>
    <t>Incoming</t>
  </si>
  <si>
    <t>Outgoing</t>
  </si>
  <si>
    <t>Mobile (GMS)</t>
  </si>
  <si>
    <t xml:space="preserve">MTN FIXED </t>
  </si>
  <si>
    <t>MTN FIXED</t>
  </si>
  <si>
    <t>Active Voice Q4, 2020</t>
  </si>
  <si>
    <t>All Network</t>
  </si>
  <si>
    <t>Active Voice Q2, 2020</t>
  </si>
  <si>
    <t>Active Internet Q2, 2020</t>
  </si>
  <si>
    <t>Active Voice Q3, 2020</t>
  </si>
  <si>
    <t>Active Internet Q3, 2020</t>
  </si>
  <si>
    <t>YoY</t>
  </si>
  <si>
    <t>Active Voice Q2, 2021</t>
  </si>
  <si>
    <t>QoQ</t>
  </si>
  <si>
    <t>Active Internet Q2, 2021</t>
  </si>
  <si>
    <t>Active Voice Q3, 2021</t>
  </si>
  <si>
    <t>Active Voice Q1, 2021</t>
  </si>
  <si>
    <t>QOQ</t>
  </si>
  <si>
    <t>%</t>
  </si>
  <si>
    <t>Q2,Q3,Q4 Porting</t>
  </si>
  <si>
    <t>Q4 2021</t>
  </si>
  <si>
    <t>Q3 2021</t>
  </si>
  <si>
    <t>Q2 2021</t>
  </si>
  <si>
    <t>Q1 2021</t>
  </si>
  <si>
    <t>Q1 2022</t>
  </si>
  <si>
    <t>-</t>
  </si>
  <si>
    <t>S/N</t>
  </si>
  <si>
    <t>Operator</t>
  </si>
  <si>
    <t>Ported -In</t>
  </si>
  <si>
    <t>Ported -Out</t>
  </si>
  <si>
    <t>GLO</t>
  </si>
  <si>
    <t>AIRTEL</t>
  </si>
  <si>
    <t>EMTS</t>
  </si>
  <si>
    <t>Voice</t>
  </si>
  <si>
    <t>Internet</t>
  </si>
  <si>
    <t>21ST CENTURY</t>
  </si>
  <si>
    <t>IPNX</t>
  </si>
  <si>
    <t>GLO FIXED</t>
  </si>
  <si>
    <t>ISP</t>
  </si>
  <si>
    <t>Active Voice /Internet Subscription by Network for First Quarter 2022</t>
  </si>
  <si>
    <t>ACTIVE VOICE SUBSCRIPTIONS PER STATE AS AT MARCH, Q1 2022</t>
  </si>
  <si>
    <t>Porting Activities by Network Q1, 2022</t>
  </si>
  <si>
    <t>Internet Service Providers (ISP)</t>
  </si>
  <si>
    <t>ACTIVE INTERNET SUBSCRIPTIONS PER STATE AS AT MARCH Q1, 2022</t>
  </si>
  <si>
    <t>Mar'22</t>
  </si>
  <si>
    <t>Feb'22</t>
  </si>
  <si>
    <t>Jan'22</t>
  </si>
  <si>
    <t>ISP(Wired/Wireless)</t>
  </si>
  <si>
    <t>ANALYSIS OF ACTIVE VOICE SUBSCRIPTION BY STATES AND OPERATOR (Q2, 2022)</t>
  </si>
  <si>
    <t>OPERATORS</t>
  </si>
  <si>
    <t> STATE</t>
  </si>
  <si>
    <t xml:space="preserve"> MTN </t>
  </si>
  <si>
    <t>21ST CENT</t>
  </si>
  <si>
    <t> Sub Total</t>
  </si>
  <si>
    <t>ADAMAWA</t>
  </si>
  <si>
    <t>AKWA IBOM</t>
  </si>
  <si>
    <t>ANAMBRA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</si>
  <si>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</si>
  <si>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</si>
  <si>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</si>
  <si>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</si>
  <si>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</si>
  <si>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</si>
  <si>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</si>
  <si>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</si>
  <si>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FCT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</si>
  <si>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</si>
  <si>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</si>
  <si>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</si>
  <si>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</si>
  <si>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</si>
  <si>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</si>
  <si>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</si>
  <si>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</si>
  <si>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</si>
  <si>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</si>
  <si>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</si>
  <si>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</si>
  <si>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</si>
  <si>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</si>
  <si>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</si>
  <si>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</si>
  <si>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</si>
  <si>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</si>
  <si>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</si>
  <si>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</si>
  <si>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</si>
  <si>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</si>
  <si>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OTHERS (Undefined)</t>
  </si>
  <si>
    <t xml:space="preserve"> </t>
  </si>
  <si>
    <t xml:space="preserve">TOTAL </t>
  </si>
  <si>
    <t>ANALYSIS OF ACTIVE INTERNET SUBSCRIPTION BY STATES AND OPERATOR (Q2, 2022)</t>
  </si>
  <si>
    <t> S/N</t>
  </si>
  <si>
    <t> STATES</t>
  </si>
  <si>
    <t xml:space="preserve">                            -   </t>
  </si>
  <si>
    <t xml:space="preserve">                         -   </t>
  </si>
  <si>
    <t>Active Voice Q2 2021</t>
  </si>
  <si>
    <t>Active Voice Q1 2022</t>
  </si>
  <si>
    <t>Active Internet Q2 2021</t>
  </si>
  <si>
    <t>Active Internet Q1 2022</t>
  </si>
  <si>
    <t>Apr'22</t>
  </si>
  <si>
    <t>May'22</t>
  </si>
  <si>
    <t>Jun'22</t>
  </si>
  <si>
    <t>Porting Activities by Network Q2, 2022</t>
  </si>
  <si>
    <t>A. ANALYSIS OF ACTIVE VOICE SUBSCRIPTION BY STATES AND OPERATOR (Q3, 2022)</t>
  </si>
  <si>
    <t>MTN
FIXED</t>
  </si>
  <si>
    <t>21ST
CENT</t>
  </si>
  <si>
    <t>GLO
FIXED</t>
  </si>
  <si>
    <t>CROSS
RIVER</t>
  </si>
  <si>
    <t>OTHERS
(Undefined)</t>
  </si>
  <si>
    <t>Active Voice Q3 2021</t>
  </si>
  <si>
    <t>Active Voice Q2 2022</t>
  </si>
  <si>
    <r>
      <rPr>
        <b/>
        <sz val="14"/>
        <color rgb="FF000000"/>
        <rFont val="Garamond"/>
        <family val="1"/>
      </rPr>
      <t xml:space="preserve">B. </t>
    </r>
    <r>
      <rPr>
        <b/>
        <sz val="10"/>
        <color rgb="FF000000"/>
        <rFont val="Garamond"/>
        <family val="1"/>
      </rPr>
      <t>ANALYSIS OF ACTIVE INTERNET SUBSCRIPTION BY STATES AND OPERATOR (Q3, 2022)</t>
    </r>
  </si>
  <si>
    <t>STATES</t>
  </si>
  <si>
    <t>Active Internet Q3 2021</t>
  </si>
  <si>
    <t>Active Internet Q2 2022</t>
  </si>
  <si>
    <t>C. Active Voice /Internet Subscription by Network for Q3 2022</t>
  </si>
  <si>
    <t>E. ANALYSIS OF ACTIVE VOICE SUBSCRIPTION BY STATES AND OPERATOR (Q4, 2022)</t>
  </si>
  <si>
    <t>G. Active Voice /Internet Subscription by Network for Q4 2022</t>
  </si>
  <si>
    <t>H. Porting Activities by Network Q4 2022</t>
  </si>
  <si>
    <t>D. Porting Activities by Network Q3 2022</t>
  </si>
  <si>
    <t>Sub-total</t>
  </si>
  <si>
    <t>Active Voice Q4 2021</t>
  </si>
  <si>
    <t>Active Voice Q3 2022</t>
  </si>
  <si>
    <t>Active Internet Q4 2021</t>
  </si>
  <si>
    <t>Active Internet Q3 2022</t>
  </si>
  <si>
    <r>
      <t xml:space="preserve">F. </t>
    </r>
    <r>
      <rPr>
        <b/>
        <sz val="11"/>
        <color rgb="FF000000"/>
        <rFont val="Garamond"/>
        <family val="1"/>
      </rPr>
      <t>ANALYSIS OF ACTIVE INTERNET SUBSCRIPTION BY STATES AND OPERATOR (Q4, 2022)</t>
    </r>
  </si>
  <si>
    <t>ZONE</t>
  </si>
  <si>
    <t>SOUTH EAST</t>
  </si>
  <si>
    <t>NORTH CENTRAL</t>
  </si>
  <si>
    <t>NORTH EAST</t>
  </si>
  <si>
    <t>SOUTH SOUTH</t>
  </si>
  <si>
    <t>SOUTH WEST</t>
  </si>
  <si>
    <t>NORTH WEST</t>
  </si>
  <si>
    <t>NASARAWA</t>
  </si>
  <si>
    <t>NIGERIA</t>
  </si>
  <si>
    <t>Zone</t>
  </si>
  <si>
    <t>Grand Total</t>
  </si>
  <si>
    <t>voice</t>
  </si>
  <si>
    <t>Dec'22</t>
  </si>
  <si>
    <t>Nov'22</t>
  </si>
  <si>
    <t>Oct'22</t>
  </si>
  <si>
    <t>Sept'22</t>
  </si>
  <si>
    <t>Aug'22</t>
  </si>
  <si>
    <t>July'22</t>
  </si>
  <si>
    <t>E. ANALYSIS OF ACTIVE VOICE SUBSCRIPTION BY STATES AND OPERATOR (Q1, 2023)</t>
  </si>
  <si>
    <t>Active Voice Q4 2022</t>
  </si>
  <si>
    <r>
      <t xml:space="preserve">F. </t>
    </r>
    <r>
      <rPr>
        <b/>
        <sz val="11"/>
        <color rgb="FF000000"/>
        <rFont val="Garamond"/>
        <family val="1"/>
      </rPr>
      <t>ANALYSIS OF ACTIVE INTERNET SUBSCRIPTION BY STATES AND OPERATOR (Q1, 2023)</t>
    </r>
  </si>
  <si>
    <t>--</t>
  </si>
  <si>
    <t>Active Internet Q4 2022</t>
  </si>
  <si>
    <t>OPERATOR</t>
  </si>
  <si>
    <t>VOICE</t>
  </si>
  <si>
    <t>INTERNET</t>
  </si>
  <si>
    <t>D. PORTING ACTIVITIES BY NETWORK QUARTER 1 2023</t>
  </si>
  <si>
    <t xml:space="preserve">PORTED-IN </t>
  </si>
  <si>
    <t>PORTED-OUT</t>
  </si>
  <si>
    <t xml:space="preserve">MTN </t>
  </si>
  <si>
    <t>Mar'23</t>
  </si>
  <si>
    <t>Feb'23</t>
  </si>
  <si>
    <t>Jan'23</t>
  </si>
  <si>
    <t>Total Number of Active Voice Subscriptions Per State</t>
  </si>
  <si>
    <t>INQ</t>
  </si>
  <si>
    <t>BIG PICTURE</t>
  </si>
  <si>
    <t>SUB TOTAL</t>
  </si>
  <si>
    <t>Total Number of Active Internet Subscriptions Per State</t>
  </si>
  <si>
    <t>SN</t>
  </si>
  <si>
    <t xml:space="preserve">ACTIVE INTERNET SUBSCRIPTIONS PER STATE AS AT Q3 2023 </t>
  </si>
  <si>
    <r>
      <t>ACTIVE VOICE SUBSCRIPTIONS PER STATE - Q3 2023</t>
    </r>
    <r>
      <rPr>
        <b/>
        <sz val="16"/>
        <color theme="1"/>
        <rFont val="Garamond"/>
        <family val="1"/>
      </rPr>
      <t xml:space="preserve"> </t>
    </r>
  </si>
  <si>
    <t>Active Voice Q2 2023</t>
  </si>
  <si>
    <t>ACTIVE VOICE  SUBSCRIPTIONS PER STATE AS AT QUARTER 2, 2023</t>
  </si>
  <si>
    <t xml:space="preserve">EDO </t>
  </si>
  <si>
    <t xml:space="preserve">KWARA </t>
  </si>
  <si>
    <t>Active Voice Q1 2023</t>
  </si>
  <si>
    <t xml:space="preserve">ACTIVE INTERNET SUBSCRIPTIONS PER STATE AS AT QUARTER 2, 2023 </t>
  </si>
  <si>
    <t>D. PORTING ACTIVITIES BY NETWORK QUARTER 2 2023</t>
  </si>
  <si>
    <t>PORTED-IN</t>
  </si>
  <si>
    <t>Active Internet Q2 2023</t>
  </si>
  <si>
    <t>PORT-IN/PORT-OUT Q3,2023</t>
  </si>
  <si>
    <t>PORT IN</t>
  </si>
  <si>
    <t>PORT OUT</t>
  </si>
  <si>
    <t>Active Internet Q1 2023</t>
  </si>
  <si>
    <t>Aug'23</t>
  </si>
  <si>
    <t>July'23</t>
  </si>
  <si>
    <t>Jun'23</t>
  </si>
  <si>
    <t>May'23</t>
  </si>
  <si>
    <t>Apr'23</t>
  </si>
  <si>
    <r>
      <t>ACTIVE VOICE SUBSCRIPTIONS PER STATE AS AT DECEMBER, 2023</t>
    </r>
    <r>
      <rPr>
        <b/>
        <sz val="24"/>
        <rFont val="Garamond"/>
        <family val="1"/>
        <charset val="1"/>
      </rPr>
      <t xml:space="preserve"> </t>
    </r>
  </si>
  <si>
    <t>ACTIVE INTERNET SUBSCRIPTIONS PER STATE AS AT DECEMBER, 2023</t>
  </si>
  <si>
    <t>PORT-IN/PORT-OUT Q4,2023</t>
  </si>
  <si>
    <t>Active Voice Q3 2023</t>
  </si>
  <si>
    <t>Active Internet Q3 2023</t>
  </si>
  <si>
    <t>Sep'23</t>
  </si>
  <si>
    <t>Oct'23</t>
  </si>
  <si>
    <t>Nov'23</t>
  </si>
  <si>
    <t>INQ Digital</t>
  </si>
  <si>
    <t>Big Picture</t>
  </si>
  <si>
    <t>Voice Subscription</t>
  </si>
  <si>
    <t>Internet Subscription</t>
  </si>
  <si>
    <t>Zcone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</si>
</sst>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7" formatCode="_(* #,##0.00_);_(* \(#,##0.00\);_(* \-??_);_(@_)"/>
    <numFmt numFmtId="168" formatCode="_(* #,##0_);_(* \(#,##0\);_(* \-??_);_(@_)"/>
  </numFmts>
  <fonts count="8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name val="Book Antiqua"/>
      <family val="1"/>
    </font>
    <font>
      <sz val="12"/>
      <color theme="1"/>
      <name val="Calibri"/>
      <family val="2"/>
      <scheme val="minor"/>
    </font>
    <font>
      <sz val="12"/>
      <name val="Book Antiqua"/>
      <family val="1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Ubuntu"/>
      <family val="2"/>
    </font>
    <font>
      <sz val="8"/>
      <color theme="1"/>
      <name val="Ubuntu"/>
      <family val="2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Ubuntu"/>
      <family val="2"/>
    </font>
    <font>
      <b/>
      <sz val="10"/>
      <color theme="1"/>
      <name val="Ubuntu"/>
      <family val="2"/>
    </font>
    <font>
      <b/>
      <sz val="8"/>
      <color rgb="FFFF0000"/>
      <name val="Book Antiqua"/>
      <family val="1"/>
    </font>
    <font>
      <b/>
      <sz val="8"/>
      <color rgb="FFFF0000"/>
      <name val="Arial"/>
      <family val="2"/>
    </font>
    <font>
      <b/>
      <sz val="8"/>
      <color rgb="FF00B050"/>
      <name val="Arial"/>
      <family val="2"/>
    </font>
    <font>
      <b/>
      <sz val="8"/>
      <color rgb="FF00B050"/>
      <name val="Book Antiqua"/>
      <family val="1"/>
    </font>
    <font>
      <sz val="8"/>
      <color theme="9" tint="-0.499984740745262"/>
      <name val="Calibri"/>
      <family val="2"/>
      <scheme val="minor"/>
    </font>
    <font>
      <sz val="8"/>
      <color theme="9" tint="-0.499984740745262"/>
      <name val="Ubuntu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u/>
      <sz val="8"/>
      <name val="Arial"/>
      <family val="2"/>
    </font>
    <font>
      <sz val="11"/>
      <color rgb="FFFF0000"/>
      <name val="Calibri"/>
      <family val="2"/>
      <scheme val="minor"/>
    </font>
    <font>
      <b/>
      <sz val="14"/>
      <color rgb="FF000000"/>
      <name val="Garamond"/>
      <family val="1"/>
    </font>
    <font>
      <b/>
      <sz val="10"/>
      <color theme="1"/>
      <name val="Garamond"/>
      <family val="1"/>
    </font>
    <font>
      <b/>
      <sz val="10"/>
      <color rgb="FFFF0000"/>
      <name val="Garamond"/>
      <family val="1"/>
    </font>
    <font>
      <b/>
      <sz val="11"/>
      <color rgb="FFFF00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0"/>
      <color theme="9" tint="-0.499984740745262"/>
      <name val="Garamond"/>
      <family val="1"/>
    </font>
    <font>
      <sz val="10"/>
      <color rgb="FFFF0000"/>
      <name val="Garamond"/>
      <family val="1"/>
    </font>
    <font>
      <sz val="11"/>
      <color theme="9" tint="-0.499984740745262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Ubuntu"/>
      <family val="2"/>
    </font>
    <font>
      <b/>
      <sz val="8"/>
      <name val="Ubuntu"/>
      <family val="2"/>
    </font>
    <font>
      <b/>
      <sz val="14"/>
      <color rgb="FF000000"/>
      <name val="Garamond"/>
      <family val="1"/>
    </font>
    <font>
      <b/>
      <sz val="10"/>
      <color rgb="FF000000"/>
      <name val="Garamond"/>
      <family val="1"/>
    </font>
    <font>
      <b/>
      <sz val="12"/>
      <color rgb="FF000000"/>
      <name val="Garamond"/>
      <family val="1"/>
    </font>
    <font>
      <b/>
      <sz val="11"/>
      <color rgb="FF000000"/>
      <name val="Calibri"/>
      <family val="2"/>
    </font>
    <font>
      <b/>
      <u/>
      <sz val="14"/>
      <color rgb="FF000000"/>
      <name val="Garamond"/>
      <family val="1"/>
    </font>
    <font>
      <b/>
      <sz val="10"/>
      <color rgb="FF000000"/>
      <name val="Garamond"/>
      <family val="1"/>
    </font>
    <font>
      <sz val="11"/>
      <color theme="1"/>
      <name val="Garamond"/>
      <family val="1"/>
    </font>
    <font>
      <sz val="9"/>
      <color theme="1"/>
      <name val="Garamond"/>
      <family val="1"/>
    </font>
    <font>
      <b/>
      <sz val="9"/>
      <color rgb="FFFF0000"/>
      <name val="Garamond"/>
      <family val="1"/>
    </font>
    <font>
      <b/>
      <sz val="9"/>
      <color theme="9" tint="-0.499984740745262"/>
      <name val="Garamond"/>
      <family val="1"/>
    </font>
    <font>
      <b/>
      <sz val="8"/>
      <color rgb="FFFF0000"/>
      <name val="Garamond"/>
      <family val="1"/>
    </font>
    <font>
      <b/>
      <sz val="11"/>
      <color rgb="FF000000"/>
      <name val="Garamond"/>
      <family val="1"/>
    </font>
    <font>
      <b/>
      <sz val="11"/>
      <color rgb="FFFF0000"/>
      <name val="Garamond"/>
      <family val="1"/>
    </font>
    <font>
      <b/>
      <sz val="11"/>
      <color theme="9" tint="-0.499984740745262"/>
      <name val="Garamond"/>
      <family val="1"/>
    </font>
    <font>
      <sz val="11"/>
      <color rgb="FF000000"/>
      <name val="Calibri"/>
      <family val="2"/>
    </font>
    <font>
      <b/>
      <sz val="16"/>
      <color rgb="FFFF0000"/>
      <name val="Garamond"/>
      <family val="1"/>
    </font>
    <font>
      <b/>
      <sz val="16"/>
      <name val="Garamond"/>
      <family val="1"/>
    </font>
    <font>
      <b/>
      <sz val="16"/>
      <color theme="1"/>
      <name val="Garamond"/>
      <family val="1"/>
    </font>
    <font>
      <b/>
      <u/>
      <sz val="16"/>
      <color theme="1"/>
      <name val="Garamond"/>
      <family val="1"/>
    </font>
    <font>
      <b/>
      <u/>
      <sz val="16"/>
      <color rgb="FFFF0000"/>
      <name val="Garamond"/>
      <family val="1"/>
    </font>
    <font>
      <b/>
      <i/>
      <sz val="16"/>
      <name val="Garamond"/>
      <family val="1"/>
    </font>
    <font>
      <b/>
      <u/>
      <sz val="16"/>
      <color rgb="FF558ED5"/>
      <name val="Garamond"/>
      <family val="1"/>
    </font>
    <font>
      <b/>
      <sz val="16"/>
      <color rgb="FF4F81BD"/>
      <name val="Garamond"/>
      <family val="1"/>
    </font>
    <font>
      <b/>
      <sz val="14"/>
      <name val="Garamond"/>
      <family val="1"/>
    </font>
    <font>
      <b/>
      <sz val="14"/>
      <color rgb="FFFF0000"/>
      <name val="Garamond"/>
      <family val="1"/>
    </font>
    <font>
      <b/>
      <sz val="9"/>
      <color theme="1"/>
      <name val="Garamond"/>
      <family val="1"/>
    </font>
    <font>
      <b/>
      <sz val="9"/>
      <color rgb="FF000000"/>
      <name val="Garamond"/>
      <family val="1"/>
    </font>
    <font>
      <b/>
      <i/>
      <sz val="9"/>
      <color theme="1"/>
      <name val="Garamond"/>
      <family val="1"/>
    </font>
    <font>
      <b/>
      <sz val="10"/>
      <color theme="1"/>
      <name val="Calibri "/>
    </font>
    <font>
      <b/>
      <sz val="16"/>
      <color theme="9" tint="-0.499984740745262"/>
      <name val="Garamond"/>
      <family val="1"/>
    </font>
    <font>
      <b/>
      <sz val="28"/>
      <color rgb="FFFF0000"/>
      <name val="Garamond"/>
      <family val="1"/>
      <charset val="1"/>
    </font>
    <font>
      <b/>
      <sz val="28"/>
      <name val="Garamond"/>
      <family val="1"/>
      <charset val="1"/>
    </font>
    <font>
      <b/>
      <u/>
      <sz val="40"/>
      <name val="Garamond"/>
      <family val="1"/>
      <charset val="1"/>
    </font>
    <font>
      <b/>
      <u/>
      <sz val="28"/>
      <name val="Garamond"/>
      <family val="1"/>
      <charset val="1"/>
    </font>
    <font>
      <b/>
      <u/>
      <sz val="28"/>
      <color rgb="FFFF0000"/>
      <name val="Garamond"/>
      <family val="1"/>
      <charset val="1"/>
    </font>
    <font>
      <b/>
      <sz val="36"/>
      <name val="Garamond"/>
      <family val="1"/>
      <charset val="1"/>
    </font>
    <font>
      <b/>
      <sz val="24"/>
      <color rgb="FFFF0000"/>
      <name val="Garamond"/>
      <family val="1"/>
      <charset val="1"/>
    </font>
    <font>
      <b/>
      <sz val="24"/>
      <name val="Garamond"/>
      <family val="1"/>
      <charset val="1"/>
    </font>
    <font>
      <b/>
      <sz val="24"/>
      <color theme="1"/>
      <name val="Garamond"/>
      <family val="1"/>
      <charset val="1"/>
    </font>
    <font>
      <b/>
      <u/>
      <sz val="24"/>
      <name val="Garamond"/>
      <family val="1"/>
      <charset val="1"/>
    </font>
    <font>
      <b/>
      <i/>
      <sz val="24"/>
      <name val="Garamond"/>
      <family val="1"/>
      <charset val="1"/>
    </font>
    <font>
      <b/>
      <u/>
      <sz val="28"/>
      <color rgb="FF558ED5"/>
      <name val="Garamond"/>
      <family val="1"/>
      <charset val="1"/>
    </font>
    <font>
      <b/>
      <sz val="28"/>
      <color rgb="FF4F81BD"/>
      <name val="Garamond"/>
      <family val="1"/>
      <charset val="1"/>
    </font>
    <font>
      <b/>
      <sz val="14"/>
      <color theme="1"/>
      <name val="Garamond"/>
      <family val="1"/>
    </font>
    <font>
      <b/>
      <sz val="13"/>
      <color theme="1"/>
      <name val="Garamond"/>
      <family val="1"/>
    </font>
    <font>
      <b/>
      <sz val="13"/>
      <color rgb="FF000000"/>
      <name val="Garamond"/>
      <family val="1"/>
    </font>
    <font>
      <b/>
      <i/>
      <sz val="13"/>
      <color theme="1"/>
      <name val="Garamond"/>
      <family val="1"/>
    </font>
  </fonts>
  <fills count="1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CEF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rgb="FF99CCFF"/>
        <bgColor rgb="FFCCCCFF"/>
      </patternFill>
    </fill>
    <fill>
      <patternFill patternType="solid">
        <fgColor rgb="FF0066CC"/>
        <bgColor rgb="FF00808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rgb="FFF6F9FC"/>
      </patternFill>
    </fill>
    <fill>
      <patternFill patternType="solid">
        <fgColor rgb="FF0070C0"/>
        <bgColor rgb="FFF6F9FC"/>
      </patternFill>
    </fill>
    <fill>
      <patternFill patternType="solid">
        <fgColor rgb="FF2E74B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DCE2E9"/>
      </top>
      <bottom style="medium">
        <color rgb="FFDCE2E9"/>
      </bottom>
      <diagonal/>
    </border>
    <border>
      <left/>
      <right style="medium">
        <color rgb="FFDCE2E9"/>
      </right>
      <top style="medium">
        <color rgb="FFDCE2E9"/>
      </top>
      <bottom style="medium">
        <color rgb="FFDCE2E9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0" fillId="0" borderId="0"/>
    <xf numFmtId="167" fontId="50" fillId="0" borderId="0" applyBorder="0" applyProtection="0"/>
  </cellStyleXfs>
  <cellXfs count="56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indent="3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165" fontId="2" fillId="0" borderId="1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left" vertical="center" indent="8"/>
    </xf>
    <xf numFmtId="165" fontId="2" fillId="0" borderId="1" xfId="1" applyNumberFormat="1" applyFont="1" applyBorder="1" applyAlignment="1">
      <alignment horizontal="right" vertical="center"/>
    </xf>
    <xf numFmtId="165" fontId="2" fillId="0" borderId="1" xfId="1" applyNumberFormat="1" applyFont="1" applyBorder="1" applyAlignment="1">
      <alignment horizontal="left" vertical="center" indent="11"/>
    </xf>
    <xf numFmtId="165" fontId="2" fillId="0" borderId="1" xfId="1" applyNumberFormat="1" applyFont="1" applyBorder="1" applyAlignment="1">
      <alignment horizontal="left" vertical="center" indent="9"/>
    </xf>
    <xf numFmtId="165" fontId="2" fillId="0" borderId="1" xfId="1" applyNumberFormat="1" applyFont="1" applyBorder="1" applyAlignment="1">
      <alignment horizontal="left" vertical="center" indent="7"/>
    </xf>
    <xf numFmtId="165" fontId="2" fillId="0" borderId="1" xfId="1" applyNumberFormat="1" applyFont="1" applyBorder="1" applyAlignment="1">
      <alignment horizontal="left" vertical="top" indent="1"/>
    </xf>
    <xf numFmtId="165" fontId="2" fillId="0" borderId="1" xfId="1" applyNumberFormat="1" applyFont="1" applyBorder="1" applyAlignment="1">
      <alignment horizontal="left" vertical="top" indent="4"/>
    </xf>
    <xf numFmtId="165" fontId="2" fillId="0" borderId="1" xfId="1" applyNumberFormat="1" applyFont="1" applyBorder="1" applyAlignment="1">
      <alignment horizontal="left" vertical="top" indent="2"/>
    </xf>
    <xf numFmtId="165" fontId="2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top" indent="4"/>
    </xf>
    <xf numFmtId="0" fontId="2" fillId="0" borderId="1" xfId="0" applyFont="1" applyBorder="1" applyAlignment="1">
      <alignment horizontal="left" wrapText="1"/>
    </xf>
    <xf numFmtId="165" fontId="2" fillId="0" borderId="1" xfId="1" applyNumberFormat="1" applyFont="1" applyBorder="1" applyAlignment="1">
      <alignment horizontal="left" vertical="center"/>
    </xf>
    <xf numFmtId="165" fontId="2" fillId="0" borderId="1" xfId="1" applyNumberFormat="1" applyFont="1" applyBorder="1" applyAlignment="1">
      <alignment horizontal="left" vertical="center" indent="6"/>
    </xf>
    <xf numFmtId="165" fontId="2" fillId="0" borderId="1" xfId="1" applyNumberFormat="1" applyFont="1" applyBorder="1" applyAlignment="1">
      <alignment horizontal="left"/>
    </xf>
    <xf numFmtId="165" fontId="2" fillId="0" borderId="1" xfId="1" applyNumberFormat="1" applyFont="1" applyBorder="1" applyAlignment="1">
      <alignment horizontal="left" indent="1"/>
    </xf>
    <xf numFmtId="0" fontId="3" fillId="0" borderId="2" xfId="0" applyFont="1" applyBorder="1" applyAlignment="1">
      <alignment horizontal="right"/>
    </xf>
    <xf numFmtId="0" fontId="2" fillId="0" borderId="1" xfId="0" applyFont="1" applyBorder="1" applyAlignment="1">
      <alignment horizontal="left" vertical="top" indent="2"/>
    </xf>
    <xf numFmtId="0" fontId="2" fillId="0" borderId="1" xfId="0" applyFont="1" applyBorder="1" applyAlignment="1">
      <alignment horizontal="left" vertical="top" indent="6"/>
    </xf>
    <xf numFmtId="0" fontId="2" fillId="0" borderId="1" xfId="0" applyFont="1" applyBorder="1" applyAlignment="1">
      <alignment vertical="top"/>
    </xf>
    <xf numFmtId="165" fontId="2" fillId="0" borderId="0" xfId="0" applyNumberFormat="1" applyFont="1"/>
    <xf numFmtId="165" fontId="2" fillId="0" borderId="1" xfId="1" applyNumberFormat="1" applyFont="1" applyBorder="1" applyAlignment="1">
      <alignment horizontal="left" indent="7"/>
    </xf>
    <xf numFmtId="165" fontId="2" fillId="0" borderId="1" xfId="1" applyNumberFormat="1" applyFont="1" applyBorder="1" applyAlignment="1">
      <alignment horizontal="left" indent="8"/>
    </xf>
    <xf numFmtId="165" fontId="2" fillId="0" borderId="1" xfId="1" applyNumberFormat="1" applyFont="1" applyBorder="1" applyAlignment="1">
      <alignment horizontal="left" vertical="top" indent="3"/>
    </xf>
    <xf numFmtId="165" fontId="2" fillId="0" borderId="1" xfId="1" applyNumberFormat="1" applyFont="1" applyBorder="1" applyAlignment="1">
      <alignment horizontal="left" vertical="center" indent="10"/>
    </xf>
    <xf numFmtId="165" fontId="2" fillId="0" borderId="1" xfId="1" applyNumberFormat="1" applyFont="1" applyBorder="1" applyAlignment="1">
      <alignment horizontal="left" indent="10"/>
    </xf>
    <xf numFmtId="165" fontId="2" fillId="0" borderId="1" xfId="1" applyNumberFormat="1" applyFont="1" applyBorder="1" applyAlignment="1">
      <alignment horizontal="left" indent="9"/>
    </xf>
    <xf numFmtId="0" fontId="2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165" fontId="2" fillId="0" borderId="1" xfId="1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indent="3"/>
    </xf>
    <xf numFmtId="0" fontId="2" fillId="0" borderId="1" xfId="0" applyFont="1" applyBorder="1" applyAlignment="1">
      <alignment horizontal="right" wrapText="1"/>
    </xf>
    <xf numFmtId="165" fontId="2" fillId="0" borderId="1" xfId="1" applyNumberFormat="1" applyFont="1" applyBorder="1" applyAlignment="1">
      <alignment horizontal="left" vertical="center" indent="12"/>
    </xf>
    <xf numFmtId="165" fontId="2" fillId="0" borderId="1" xfId="1" applyNumberFormat="1" applyFont="1" applyBorder="1" applyAlignment="1">
      <alignment horizontal="left" indent="12"/>
    </xf>
    <xf numFmtId="0" fontId="2" fillId="0" borderId="1" xfId="0" applyFont="1" applyBorder="1"/>
    <xf numFmtId="0" fontId="2" fillId="0" borderId="0" xfId="0" applyFont="1" applyAlignment="1">
      <alignment horizontal="left" vertical="top" indent="4"/>
    </xf>
    <xf numFmtId="0" fontId="2" fillId="0" borderId="0" xfId="0" applyFont="1" applyAlignment="1">
      <alignment horizontal="left" indent="1"/>
    </xf>
    <xf numFmtId="165" fontId="2" fillId="0" borderId="0" xfId="1" applyNumberFormat="1" applyFont="1" applyBorder="1" applyAlignment="1">
      <alignment horizontal="center"/>
    </xf>
    <xf numFmtId="165" fontId="2" fillId="0" borderId="0" xfId="1" applyNumberFormat="1" applyFont="1" applyBorder="1" applyAlignment="1">
      <alignment horizontal="right"/>
    </xf>
    <xf numFmtId="0" fontId="4" fillId="0" borderId="0" xfId="0" applyFont="1" applyAlignment="1">
      <alignment horizontal="left" vertical="top"/>
    </xf>
    <xf numFmtId="165" fontId="6" fillId="0" borderId="0" xfId="0" applyNumberFormat="1" applyFont="1" applyAlignment="1">
      <alignment horizontal="left" vertical="top" indent="2"/>
    </xf>
    <xf numFmtId="165" fontId="0" fillId="0" borderId="0" xfId="0" applyNumberFormat="1"/>
    <xf numFmtId="0" fontId="3" fillId="0" borderId="1" xfId="0" applyFont="1" applyBorder="1" applyAlignment="1">
      <alignment horizontal="center" vertical="top"/>
    </xf>
    <xf numFmtId="0" fontId="7" fillId="0" borderId="1" xfId="0" applyFont="1" applyBorder="1"/>
    <xf numFmtId="0" fontId="7" fillId="0" borderId="0" xfId="0" applyFont="1"/>
    <xf numFmtId="0" fontId="8" fillId="3" borderId="1" xfId="0" applyFont="1" applyFill="1" applyBorder="1" applyAlignment="1">
      <alignment horizontal="center" vertical="top"/>
    </xf>
    <xf numFmtId="3" fontId="8" fillId="2" borderId="1" xfId="0" applyNumberFormat="1" applyFont="1" applyFill="1" applyBorder="1" applyAlignment="1">
      <alignment horizontal="right" vertical="top"/>
    </xf>
    <xf numFmtId="0" fontId="8" fillId="2" borderId="1" xfId="0" applyFont="1" applyFill="1" applyBorder="1" applyAlignment="1">
      <alignment horizontal="right" vertical="top"/>
    </xf>
    <xf numFmtId="3" fontId="8" fillId="0" borderId="1" xfId="0" applyNumberFormat="1" applyFont="1" applyBorder="1" applyAlignment="1">
      <alignment horizontal="right" vertical="top"/>
    </xf>
    <xf numFmtId="164" fontId="7" fillId="0" borderId="0" xfId="1" applyFont="1"/>
    <xf numFmtId="3" fontId="8" fillId="2" borderId="5" xfId="0" applyNumberFormat="1" applyFont="1" applyFill="1" applyBorder="1" applyAlignment="1">
      <alignment horizontal="center" vertical="top"/>
    </xf>
    <xf numFmtId="3" fontId="8" fillId="2" borderId="6" xfId="0" applyNumberFormat="1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left" vertical="top"/>
    </xf>
    <xf numFmtId="0" fontId="10" fillId="4" borderId="1" xfId="0" applyFont="1" applyFill="1" applyBorder="1"/>
    <xf numFmtId="0" fontId="7" fillId="0" borderId="2" xfId="0" applyFont="1" applyBorder="1"/>
    <xf numFmtId="0" fontId="8" fillId="3" borderId="4" xfId="0" applyFont="1" applyFill="1" applyBorder="1" applyAlignment="1">
      <alignment horizontal="center" vertical="top"/>
    </xf>
    <xf numFmtId="3" fontId="8" fillId="2" borderId="4" xfId="0" applyNumberFormat="1" applyFont="1" applyFill="1" applyBorder="1" applyAlignment="1">
      <alignment horizontal="right" vertical="top"/>
    </xf>
    <xf numFmtId="0" fontId="8" fillId="2" borderId="4" xfId="0" applyFont="1" applyFill="1" applyBorder="1" applyAlignment="1">
      <alignment horizontal="right" vertical="top"/>
    </xf>
    <xf numFmtId="3" fontId="8" fillId="0" borderId="4" xfId="0" applyNumberFormat="1" applyFont="1" applyBorder="1" applyAlignment="1">
      <alignment horizontal="right" vertical="top"/>
    </xf>
    <xf numFmtId="164" fontId="7" fillId="0" borderId="4" xfId="1" applyFont="1" applyBorder="1"/>
    <xf numFmtId="0" fontId="11" fillId="5" borderId="2" xfId="0" applyFont="1" applyFill="1" applyBorder="1"/>
    <xf numFmtId="0" fontId="12" fillId="5" borderId="1" xfId="0" applyFont="1" applyFill="1" applyBorder="1" applyAlignment="1">
      <alignment horizontal="left" vertical="center" wrapText="1" indent="1"/>
    </xf>
    <xf numFmtId="3" fontId="11" fillId="5" borderId="4" xfId="0" applyNumberFormat="1" applyFont="1" applyFill="1" applyBorder="1"/>
    <xf numFmtId="3" fontId="11" fillId="5" borderId="1" xfId="0" applyNumberFormat="1" applyFont="1" applyFill="1" applyBorder="1"/>
    <xf numFmtId="0" fontId="11" fillId="5" borderId="0" xfId="0" applyFont="1" applyFill="1"/>
    <xf numFmtId="0" fontId="10" fillId="4" borderId="0" xfId="0" applyFont="1" applyFill="1"/>
    <xf numFmtId="3" fontId="8" fillId="2" borderId="0" xfId="0" applyNumberFormat="1" applyFont="1" applyFill="1" applyAlignment="1">
      <alignment horizontal="center" vertical="top"/>
    </xf>
    <xf numFmtId="3" fontId="8" fillId="0" borderId="0" xfId="0" applyNumberFormat="1" applyFont="1"/>
    <xf numFmtId="3" fontId="8" fillId="2" borderId="0" xfId="0" applyNumberFormat="1" applyFont="1" applyFill="1" applyAlignment="1">
      <alignment horizontal="right" vertical="top"/>
    </xf>
    <xf numFmtId="3" fontId="7" fillId="0" borderId="0" xfId="0" applyNumberFormat="1" applyFont="1"/>
    <xf numFmtId="0" fontId="6" fillId="0" borderId="1" xfId="0" applyFont="1" applyBorder="1"/>
    <xf numFmtId="0" fontId="6" fillId="0" borderId="0" xfId="0" applyFont="1"/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horizontal="right" vertical="top"/>
    </xf>
    <xf numFmtId="3" fontId="13" fillId="0" borderId="1" xfId="0" applyNumberFormat="1" applyFont="1" applyBorder="1" applyAlignment="1">
      <alignment horizontal="right" vertical="top"/>
    </xf>
    <xf numFmtId="0" fontId="14" fillId="0" borderId="1" xfId="0" applyFont="1" applyBorder="1" applyAlignment="1">
      <alignment horizontal="left" vertical="top"/>
    </xf>
    <xf numFmtId="3" fontId="14" fillId="0" borderId="1" xfId="0" applyNumberFormat="1" applyFont="1" applyBorder="1" applyAlignment="1">
      <alignment horizontal="right" vertical="top"/>
    </xf>
    <xf numFmtId="0" fontId="14" fillId="0" borderId="1" xfId="0" applyFont="1" applyBorder="1" applyAlignment="1">
      <alignment horizontal="right" vertical="top"/>
    </xf>
    <xf numFmtId="0" fontId="12" fillId="0" borderId="0" xfId="0" applyFont="1"/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166" fontId="2" fillId="0" borderId="0" xfId="0" applyNumberFormat="1" applyFont="1"/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 indent="1"/>
    </xf>
    <xf numFmtId="0" fontId="15" fillId="0" borderId="1" xfId="0" applyFont="1" applyBorder="1" applyAlignment="1">
      <alignment horizontal="left" vertical="top"/>
    </xf>
    <xf numFmtId="0" fontId="16" fillId="0" borderId="1" xfId="0" applyFont="1" applyBorder="1"/>
    <xf numFmtId="0" fontId="16" fillId="0" borderId="1" xfId="0" applyFont="1" applyBorder="1" applyAlignment="1">
      <alignment horizontal="right" wrapText="1"/>
    </xf>
    <xf numFmtId="0" fontId="16" fillId="0" borderId="1" xfId="0" applyFont="1" applyBorder="1" applyAlignment="1">
      <alignment horizontal="center" vertical="top"/>
    </xf>
    <xf numFmtId="166" fontId="16" fillId="0" borderId="1" xfId="0" applyNumberFormat="1" applyFont="1" applyBorder="1"/>
    <xf numFmtId="165" fontId="16" fillId="0" borderId="1" xfId="1" applyNumberFormat="1" applyFont="1" applyBorder="1" applyAlignment="1">
      <alignment horizontal="right"/>
    </xf>
    <xf numFmtId="165" fontId="16" fillId="0" borderId="1" xfId="1" applyNumberFormat="1" applyFont="1" applyBorder="1" applyAlignment="1">
      <alignment horizontal="left"/>
    </xf>
    <xf numFmtId="165" fontId="16" fillId="0" borderId="1" xfId="1" applyNumberFormat="1" applyFont="1" applyBorder="1" applyAlignment="1">
      <alignment horizontal="center"/>
    </xf>
    <xf numFmtId="0" fontId="2" fillId="0" borderId="2" xfId="0" applyFont="1" applyBorder="1" applyAlignment="1">
      <alignment horizontal="left" vertical="top" indent="8"/>
    </xf>
    <xf numFmtId="0" fontId="2" fillId="0" borderId="2" xfId="0" applyFont="1" applyBorder="1" applyAlignment="1">
      <alignment horizontal="right" vertical="top"/>
    </xf>
    <xf numFmtId="165" fontId="2" fillId="0" borderId="2" xfId="1" applyNumberFormat="1" applyFont="1" applyBorder="1" applyAlignment="1">
      <alignment horizontal="right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 wrapText="1"/>
    </xf>
    <xf numFmtId="165" fontId="16" fillId="0" borderId="1" xfId="1" applyNumberFormat="1" applyFont="1" applyBorder="1"/>
    <xf numFmtId="164" fontId="16" fillId="0" borderId="1" xfId="0" applyNumberFormat="1" applyFont="1" applyBorder="1"/>
    <xf numFmtId="0" fontId="2" fillId="0" borderId="2" xfId="0" applyFont="1" applyBorder="1"/>
    <xf numFmtId="0" fontId="2" fillId="0" borderId="2" xfId="0" applyFont="1" applyBorder="1" applyAlignment="1">
      <alignment horizontal="left"/>
    </xf>
    <xf numFmtId="165" fontId="2" fillId="0" borderId="0" xfId="1" applyNumberFormat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right"/>
    </xf>
    <xf numFmtId="0" fontId="16" fillId="0" borderId="0" xfId="0" applyFont="1"/>
    <xf numFmtId="165" fontId="16" fillId="0" borderId="0" xfId="1" applyNumberFormat="1" applyFont="1" applyFill="1" applyBorder="1" applyAlignment="1">
      <alignment horizontal="left"/>
    </xf>
    <xf numFmtId="165" fontId="16" fillId="0" borderId="0" xfId="1" applyNumberFormat="1" applyFont="1" applyFill="1" applyBorder="1" applyAlignment="1">
      <alignment horizontal="center"/>
    </xf>
    <xf numFmtId="165" fontId="16" fillId="0" borderId="0" xfId="1" applyNumberFormat="1" applyFont="1" applyFill="1" applyBorder="1" applyAlignment="1">
      <alignment horizontal="right"/>
    </xf>
    <xf numFmtId="166" fontId="16" fillId="0" borderId="0" xfId="0" applyNumberFormat="1" applyFont="1"/>
    <xf numFmtId="0" fontId="2" fillId="0" borderId="0" xfId="0" applyFont="1" applyAlignment="1">
      <alignment horizontal="left" vertical="top" indent="2"/>
    </xf>
    <xf numFmtId="0" fontId="2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indent="3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 indent="8"/>
    </xf>
    <xf numFmtId="0" fontId="1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16" fillId="0" borderId="0" xfId="0" applyFont="1" applyAlignment="1">
      <alignment horizontal="left" wrapText="1"/>
    </xf>
    <xf numFmtId="165" fontId="2" fillId="0" borderId="0" xfId="1" applyNumberFormat="1" applyFont="1" applyFill="1" applyBorder="1" applyAlignment="1">
      <alignment horizontal="right" vertical="center"/>
    </xf>
    <xf numFmtId="165" fontId="2" fillId="0" borderId="0" xfId="1" applyNumberFormat="1" applyFont="1" applyFill="1" applyBorder="1" applyAlignment="1">
      <alignment horizontal="left" vertical="center" indent="10"/>
    </xf>
    <xf numFmtId="165" fontId="2" fillId="0" borderId="0" xfId="1" applyNumberFormat="1" applyFont="1" applyFill="1" applyBorder="1" applyAlignment="1">
      <alignment horizontal="left" vertical="center" indent="11"/>
    </xf>
    <xf numFmtId="0" fontId="16" fillId="0" borderId="0" xfId="0" applyFont="1" applyAlignment="1">
      <alignment horizontal="right" vertical="top"/>
    </xf>
    <xf numFmtId="165" fontId="2" fillId="0" borderId="0" xfId="1" applyNumberFormat="1" applyFont="1" applyFill="1" applyBorder="1" applyAlignment="1">
      <alignment horizontal="left" vertical="top"/>
    </xf>
    <xf numFmtId="165" fontId="2" fillId="0" borderId="0" xfId="1" applyNumberFormat="1" applyFont="1" applyFill="1" applyBorder="1" applyAlignment="1">
      <alignment horizontal="left" vertical="top" indent="3"/>
    </xf>
    <xf numFmtId="165" fontId="2" fillId="0" borderId="0" xfId="1" applyNumberFormat="1" applyFont="1" applyFill="1" applyBorder="1" applyAlignment="1">
      <alignment horizontal="left" vertical="top" indent="4"/>
    </xf>
    <xf numFmtId="0" fontId="2" fillId="0" borderId="0" xfId="0" applyFont="1" applyAlignment="1">
      <alignment horizontal="left" vertical="center"/>
    </xf>
    <xf numFmtId="165" fontId="2" fillId="0" borderId="0" xfId="1" applyNumberFormat="1" applyFont="1" applyFill="1" applyBorder="1" applyAlignment="1">
      <alignment horizontal="left" indent="10"/>
    </xf>
    <xf numFmtId="165" fontId="17" fillId="0" borderId="1" xfId="1" applyNumberFormat="1" applyFont="1" applyBorder="1" applyAlignment="1">
      <alignment horizontal="right"/>
    </xf>
    <xf numFmtId="165" fontId="17" fillId="0" borderId="1" xfId="1" applyNumberFormat="1" applyFont="1" applyBorder="1" applyAlignment="1">
      <alignment horizontal="left"/>
    </xf>
    <xf numFmtId="0" fontId="17" fillId="0" borderId="1" xfId="0" applyFont="1" applyBorder="1"/>
    <xf numFmtId="164" fontId="17" fillId="0" borderId="1" xfId="1" applyFont="1" applyBorder="1"/>
    <xf numFmtId="166" fontId="17" fillId="0" borderId="0" xfId="1" applyNumberFormat="1" applyFont="1"/>
    <xf numFmtId="166" fontId="17" fillId="0" borderId="1" xfId="1" applyNumberFormat="1" applyFont="1" applyBorder="1"/>
    <xf numFmtId="164" fontId="18" fillId="0" borderId="1" xfId="1" applyFont="1" applyBorder="1" applyAlignment="1">
      <alignment horizontal="left" vertical="top"/>
    </xf>
    <xf numFmtId="164" fontId="17" fillId="0" borderId="1" xfId="1" applyFont="1" applyBorder="1" applyAlignment="1">
      <alignment horizontal="left" wrapText="1"/>
    </xf>
    <xf numFmtId="165" fontId="17" fillId="0" borderId="1" xfId="1" applyNumberFormat="1" applyFont="1" applyBorder="1"/>
    <xf numFmtId="164" fontId="17" fillId="0" borderId="1" xfId="0" applyNumberFormat="1" applyFont="1" applyBorder="1"/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right" vertical="top"/>
    </xf>
    <xf numFmtId="3" fontId="13" fillId="0" borderId="0" xfId="0" applyNumberFormat="1" applyFont="1" applyAlignment="1">
      <alignment horizontal="right" vertical="top"/>
    </xf>
    <xf numFmtId="0" fontId="14" fillId="0" borderId="0" xfId="0" applyFont="1" applyAlignment="1">
      <alignment horizontal="right" vertical="top"/>
    </xf>
    <xf numFmtId="3" fontId="14" fillId="0" borderId="0" xfId="0" applyNumberFormat="1" applyFont="1" applyAlignment="1">
      <alignment horizontal="right" vertical="top"/>
    </xf>
    <xf numFmtId="0" fontId="7" fillId="6" borderId="2" xfId="0" applyFont="1" applyFill="1" applyBorder="1"/>
    <xf numFmtId="0" fontId="9" fillId="6" borderId="1" xfId="0" applyFont="1" applyFill="1" applyBorder="1"/>
    <xf numFmtId="0" fontId="7" fillId="6" borderId="4" xfId="0" applyFont="1" applyFill="1" applyBorder="1"/>
    <xf numFmtId="0" fontId="7" fillId="6" borderId="1" xfId="0" applyFont="1" applyFill="1" applyBorder="1"/>
    <xf numFmtId="0" fontId="7" fillId="6" borderId="0" xfId="0" applyFont="1" applyFill="1"/>
    <xf numFmtId="0" fontId="19" fillId="7" borderId="2" xfId="0" applyFont="1" applyFill="1" applyBorder="1"/>
    <xf numFmtId="0" fontId="20" fillId="7" borderId="1" xfId="0" applyFont="1" applyFill="1" applyBorder="1"/>
    <xf numFmtId="0" fontId="19" fillId="7" borderId="4" xfId="0" applyFont="1" applyFill="1" applyBorder="1"/>
    <xf numFmtId="0" fontId="19" fillId="7" borderId="1" xfId="0" applyFont="1" applyFill="1" applyBorder="1"/>
    <xf numFmtId="0" fontId="19" fillId="7" borderId="0" xfId="0" applyFont="1" applyFill="1"/>
    <xf numFmtId="165" fontId="16" fillId="0" borderId="1" xfId="1" applyNumberFormat="1" applyFont="1" applyBorder="1" applyAlignment="1">
      <alignment vertical="top"/>
    </xf>
    <xf numFmtId="165" fontId="16" fillId="0" borderId="1" xfId="1" applyNumberFormat="1" applyFont="1" applyBorder="1" applyAlignment="1">
      <alignment horizontal="right" vertical="top"/>
    </xf>
    <xf numFmtId="0" fontId="2" fillId="0" borderId="2" xfId="0" applyFont="1" applyBorder="1" applyAlignment="1">
      <alignment horizontal="left" vertical="top"/>
    </xf>
    <xf numFmtId="0" fontId="2" fillId="0" borderId="4" xfId="0" applyFont="1" applyBorder="1" applyAlignment="1">
      <alignment horizontal="left" wrapText="1"/>
    </xf>
    <xf numFmtId="164" fontId="17" fillId="0" borderId="1" xfId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165" fontId="2" fillId="0" borderId="2" xfId="1" applyNumberFormat="1" applyFont="1" applyBorder="1" applyAlignment="1">
      <alignment horizontal="left"/>
    </xf>
    <xf numFmtId="165" fontId="2" fillId="0" borderId="2" xfId="1" applyNumberFormat="1" applyFont="1" applyBorder="1" applyAlignment="1">
      <alignment horizontal="left" vertical="center"/>
    </xf>
    <xf numFmtId="0" fontId="2" fillId="0" borderId="4" xfId="0" applyFont="1" applyBorder="1"/>
    <xf numFmtId="0" fontId="22" fillId="0" borderId="0" xfId="0" applyFont="1"/>
    <xf numFmtId="0" fontId="23" fillId="0" borderId="0" xfId="0" applyFont="1" applyAlignment="1">
      <alignment vertical="top"/>
    </xf>
    <xf numFmtId="0" fontId="22" fillId="0" borderId="1" xfId="0" applyFont="1" applyBorder="1" applyAlignment="1">
      <alignment horizontal="right"/>
    </xf>
    <xf numFmtId="0" fontId="22" fillId="0" borderId="1" xfId="0" applyFont="1" applyBorder="1" applyAlignment="1">
      <alignment horizontal="left"/>
    </xf>
    <xf numFmtId="165" fontId="22" fillId="0" borderId="1" xfId="1" applyNumberFormat="1" applyFont="1" applyBorder="1" applyAlignment="1">
      <alignment horizontal="center"/>
    </xf>
    <xf numFmtId="0" fontId="22" fillId="0" borderId="1" xfId="0" applyFont="1" applyBorder="1" applyAlignment="1">
      <alignment horizontal="left" vertical="top"/>
    </xf>
    <xf numFmtId="165" fontId="22" fillId="0" borderId="1" xfId="1" applyNumberFormat="1" applyFont="1" applyBorder="1" applyAlignment="1">
      <alignment horizontal="center" vertical="top"/>
    </xf>
    <xf numFmtId="165" fontId="22" fillId="0" borderId="1" xfId="1" applyNumberFormat="1" applyFont="1" applyBorder="1" applyAlignment="1">
      <alignment horizontal="center" vertical="center"/>
    </xf>
    <xf numFmtId="164" fontId="16" fillId="0" borderId="1" xfId="1" applyFont="1" applyBorder="1"/>
    <xf numFmtId="164" fontId="16" fillId="0" borderId="2" xfId="1" applyFont="1" applyBorder="1" applyAlignment="1">
      <alignment horizontal="left"/>
    </xf>
    <xf numFmtId="165" fontId="2" fillId="0" borderId="1" xfId="1" applyNumberFormat="1" applyFont="1" applyBorder="1" applyAlignment="1">
      <alignment horizontal="center" vertical="top"/>
    </xf>
    <xf numFmtId="0" fontId="12" fillId="0" borderId="1" xfId="0" applyFont="1" applyBorder="1"/>
    <xf numFmtId="165" fontId="12" fillId="0" borderId="1" xfId="1" applyNumberFormat="1" applyFont="1" applyBorder="1"/>
    <xf numFmtId="0" fontId="20" fillId="7" borderId="4" xfId="0" applyFont="1" applyFill="1" applyBorder="1"/>
    <xf numFmtId="0" fontId="9" fillId="4" borderId="4" xfId="0" applyFont="1" applyFill="1" applyBorder="1" applyAlignment="1">
      <alignment horizontal="left" vertical="top"/>
    </xf>
    <xf numFmtId="0" fontId="9" fillId="6" borderId="4" xfId="0" applyFont="1" applyFill="1" applyBorder="1"/>
    <xf numFmtId="165" fontId="9" fillId="4" borderId="4" xfId="1" applyNumberFormat="1" applyFont="1" applyFill="1" applyBorder="1" applyAlignment="1">
      <alignment horizontal="left" vertical="top"/>
    </xf>
    <xf numFmtId="164" fontId="7" fillId="0" borderId="0" xfId="0" applyNumberFormat="1" applyFont="1"/>
    <xf numFmtId="165" fontId="12" fillId="5" borderId="4" xfId="1" applyNumberFormat="1" applyFont="1" applyFill="1" applyBorder="1" applyAlignment="1">
      <alignment horizontal="left" vertical="center" wrapText="1" indent="1"/>
    </xf>
    <xf numFmtId="0" fontId="26" fillId="0" borderId="1" xfId="0" applyFont="1" applyBorder="1" applyAlignment="1">
      <alignment vertical="center"/>
    </xf>
    <xf numFmtId="3" fontId="26" fillId="0" borderId="1" xfId="0" applyNumberFormat="1" applyFont="1" applyBorder="1" applyAlignment="1">
      <alignment vertical="center"/>
    </xf>
    <xf numFmtId="3" fontId="26" fillId="0" borderId="1" xfId="0" applyNumberFormat="1" applyFont="1" applyBorder="1" applyAlignment="1">
      <alignment vertical="center" wrapText="1"/>
    </xf>
    <xf numFmtId="0" fontId="27" fillId="0" borderId="1" xfId="0" applyFont="1" applyBorder="1" applyAlignment="1">
      <alignment vertical="center"/>
    </xf>
    <xf numFmtId="3" fontId="27" fillId="0" borderId="1" xfId="0" applyNumberFormat="1" applyFont="1" applyBorder="1" applyAlignment="1">
      <alignment vertical="center"/>
    </xf>
    <xf numFmtId="3" fontId="0" fillId="0" borderId="0" xfId="0" applyNumberFormat="1"/>
    <xf numFmtId="3" fontId="26" fillId="0" borderId="1" xfId="0" quotePrefix="1" applyNumberFormat="1" applyFont="1" applyBorder="1" applyAlignment="1">
      <alignment vertical="center"/>
    </xf>
    <xf numFmtId="0" fontId="24" fillId="0" borderId="0" xfId="0" applyFont="1"/>
    <xf numFmtId="0" fontId="26" fillId="0" borderId="2" xfId="0" applyFont="1" applyBorder="1" applyAlignment="1">
      <alignment vertical="center"/>
    </xf>
    <xf numFmtId="3" fontId="26" fillId="0" borderId="2" xfId="0" applyNumberFormat="1" applyFont="1" applyBorder="1" applyAlignment="1">
      <alignment vertical="center"/>
    </xf>
    <xf numFmtId="0" fontId="24" fillId="0" borderId="1" xfId="0" applyFont="1" applyBorder="1"/>
    <xf numFmtId="0" fontId="28" fillId="0" borderId="1" xfId="0" applyFont="1" applyBorder="1"/>
    <xf numFmtId="0" fontId="29" fillId="0" borderId="1" xfId="0" applyFont="1" applyBorder="1"/>
    <xf numFmtId="0" fontId="29" fillId="0" borderId="0" xfId="0" applyFont="1"/>
    <xf numFmtId="0" fontId="27" fillId="0" borderId="1" xfId="0" applyFont="1" applyBorder="1"/>
    <xf numFmtId="0" fontId="30" fillId="0" borderId="1" xfId="0" applyFont="1" applyBorder="1"/>
    <xf numFmtId="165" fontId="27" fillId="0" borderId="1" xfId="1" applyNumberFormat="1" applyFont="1" applyBorder="1"/>
    <xf numFmtId="0" fontId="31" fillId="0" borderId="1" xfId="0" applyFont="1" applyBorder="1"/>
    <xf numFmtId="165" fontId="30" fillId="0" borderId="1" xfId="1" applyNumberFormat="1" applyFont="1" applyBorder="1"/>
    <xf numFmtId="164" fontId="30" fillId="0" borderId="1" xfId="0" applyNumberFormat="1" applyFont="1" applyBorder="1"/>
    <xf numFmtId="164" fontId="31" fillId="0" borderId="0" xfId="0" applyNumberFormat="1" applyFont="1"/>
    <xf numFmtId="0" fontId="31" fillId="0" borderId="0" xfId="0" applyFont="1"/>
    <xf numFmtId="0" fontId="30" fillId="0" borderId="0" xfId="0" applyFont="1"/>
    <xf numFmtId="164" fontId="27" fillId="0" borderId="1" xfId="0" applyNumberFormat="1" applyFont="1" applyBorder="1"/>
    <xf numFmtId="0" fontId="27" fillId="0" borderId="0" xfId="0" applyFont="1"/>
    <xf numFmtId="0" fontId="28" fillId="0" borderId="0" xfId="0" applyFont="1"/>
    <xf numFmtId="164" fontId="30" fillId="0" borderId="1" xfId="1" applyFont="1" applyBorder="1"/>
    <xf numFmtId="165" fontId="32" fillId="0" borderId="0" xfId="1" applyNumberFormat="1" applyFont="1"/>
    <xf numFmtId="0" fontId="32" fillId="0" borderId="0" xfId="0" applyFont="1"/>
    <xf numFmtId="164" fontId="27" fillId="0" borderId="1" xfId="1" applyFont="1" applyBorder="1"/>
    <xf numFmtId="0" fontId="33" fillId="0" borderId="2" xfId="0" applyFont="1" applyBorder="1"/>
    <xf numFmtId="0" fontId="34" fillId="4" borderId="1" xfId="0" applyFont="1" applyFill="1" applyBorder="1" applyAlignment="1">
      <alignment horizontal="left" vertical="top"/>
    </xf>
    <xf numFmtId="165" fontId="34" fillId="4" borderId="4" xfId="1" applyNumberFormat="1" applyFont="1" applyFill="1" applyBorder="1" applyAlignment="1">
      <alignment horizontal="left" vertical="top"/>
    </xf>
    <xf numFmtId="3" fontId="35" fillId="2" borderId="4" xfId="0" applyNumberFormat="1" applyFont="1" applyFill="1" applyBorder="1" applyAlignment="1">
      <alignment horizontal="right" vertical="top"/>
    </xf>
    <xf numFmtId="3" fontId="35" fillId="2" borderId="1" xfId="0" applyNumberFormat="1" applyFont="1" applyFill="1" applyBorder="1" applyAlignment="1">
      <alignment horizontal="right" vertical="top"/>
    </xf>
    <xf numFmtId="0" fontId="33" fillId="0" borderId="0" xfId="0" applyFont="1"/>
    <xf numFmtId="0" fontId="33" fillId="0" borderId="1" xfId="0" applyFont="1" applyBorder="1"/>
    <xf numFmtId="165" fontId="34" fillId="4" borderId="1" xfId="1" applyNumberFormat="1" applyFont="1" applyFill="1" applyBorder="1" applyAlignment="1">
      <alignment horizontal="left" vertical="top"/>
    </xf>
    <xf numFmtId="165" fontId="34" fillId="4" borderId="1" xfId="0" applyNumberFormat="1" applyFont="1" applyFill="1" applyBorder="1" applyAlignment="1">
      <alignment horizontal="left" vertical="top"/>
    </xf>
    <xf numFmtId="164" fontId="10" fillId="4" borderId="0" xfId="1" applyFont="1" applyFill="1"/>
    <xf numFmtId="164" fontId="10" fillId="4" borderId="0" xfId="0" applyNumberFormat="1" applyFont="1" applyFill="1"/>
    <xf numFmtId="165" fontId="6" fillId="0" borderId="1" xfId="1" applyNumberFormat="1" applyFont="1" applyBorder="1"/>
    <xf numFmtId="0" fontId="0" fillId="0" borderId="2" xfId="0" applyBorder="1"/>
    <xf numFmtId="0" fontId="0" fillId="0" borderId="11" xfId="0" applyBorder="1"/>
    <xf numFmtId="0" fontId="37" fillId="0" borderId="11" xfId="0" applyFont="1" applyBorder="1" applyAlignment="1">
      <alignment horizontal="left" vertical="top" wrapText="1"/>
    </xf>
    <xf numFmtId="1" fontId="37" fillId="0" borderId="2" xfId="0" applyNumberFormat="1" applyFont="1" applyBorder="1" applyAlignment="1">
      <alignment horizontal="left" vertical="top" wrapText="1"/>
    </xf>
    <xf numFmtId="0" fontId="37" fillId="0" borderId="2" xfId="0" applyFont="1" applyBorder="1" applyAlignment="1">
      <alignment horizontal="left" vertical="top" wrapText="1"/>
    </xf>
    <xf numFmtId="0" fontId="37" fillId="0" borderId="11" xfId="0" applyFont="1" applyBorder="1" applyAlignment="1">
      <alignment vertical="top" wrapText="1"/>
    </xf>
    <xf numFmtId="3" fontId="37" fillId="0" borderId="11" xfId="0" applyNumberFormat="1" applyFont="1" applyBorder="1" applyAlignment="1">
      <alignment horizontal="left" vertical="top" wrapText="1"/>
    </xf>
    <xf numFmtId="3" fontId="37" fillId="0" borderId="2" xfId="0" applyNumberFormat="1" applyFont="1" applyBorder="1" applyAlignment="1">
      <alignment horizontal="left" vertical="top" wrapText="1"/>
    </xf>
    <xf numFmtId="0" fontId="37" fillId="0" borderId="2" xfId="0" applyFont="1" applyBorder="1" applyAlignment="1">
      <alignment vertical="top" wrapText="1"/>
    </xf>
    <xf numFmtId="1" fontId="37" fillId="0" borderId="11" xfId="0" applyNumberFormat="1" applyFont="1" applyBorder="1" applyAlignment="1">
      <alignment horizontal="left" vertical="top" wrapText="1"/>
    </xf>
    <xf numFmtId="1" fontId="37" fillId="0" borderId="11" xfId="0" applyNumberFormat="1" applyFont="1" applyBorder="1" applyAlignment="1">
      <alignment vertical="top" wrapText="1"/>
    </xf>
    <xf numFmtId="3" fontId="37" fillId="0" borderId="11" xfId="0" applyNumberFormat="1" applyFont="1" applyBorder="1" applyAlignment="1">
      <alignment vertical="top" wrapText="1"/>
    </xf>
    <xf numFmtId="0" fontId="0" fillId="0" borderId="11" xfId="0" applyBorder="1" applyAlignment="1">
      <alignment horizontal="left"/>
    </xf>
    <xf numFmtId="0" fontId="0" fillId="0" borderId="0" xfId="0" applyAlignment="1">
      <alignment horizontal="left"/>
    </xf>
    <xf numFmtId="0" fontId="38" fillId="0" borderId="11" xfId="0" applyFont="1" applyBorder="1" applyAlignment="1">
      <alignment horizontal="left" vertical="top" wrapText="1"/>
    </xf>
    <xf numFmtId="0" fontId="38" fillId="0" borderId="10" xfId="0" applyFont="1" applyBorder="1" applyAlignment="1">
      <alignment horizontal="left" vertical="top" wrapText="1"/>
    </xf>
    <xf numFmtId="3" fontId="38" fillId="0" borderId="11" xfId="0" applyNumberFormat="1" applyFont="1" applyBorder="1" applyAlignment="1">
      <alignment horizontal="left" vertical="top" wrapText="1"/>
    </xf>
    <xf numFmtId="3" fontId="38" fillId="0" borderId="10" xfId="0" applyNumberFormat="1" applyFont="1" applyBorder="1" applyAlignment="1">
      <alignment horizontal="left" vertical="top" wrapText="1"/>
    </xf>
    <xf numFmtId="1" fontId="38" fillId="0" borderId="10" xfId="0" applyNumberFormat="1" applyFont="1" applyBorder="1" applyAlignment="1">
      <alignment horizontal="left" vertical="top" wrapText="1"/>
    </xf>
    <xf numFmtId="0" fontId="38" fillId="0" borderId="2" xfId="0" applyFont="1" applyBorder="1" applyAlignment="1">
      <alignment horizontal="left" vertical="top" wrapText="1"/>
    </xf>
    <xf numFmtId="3" fontId="38" fillId="0" borderId="2" xfId="0" applyNumberFormat="1" applyFont="1" applyBorder="1" applyAlignment="1">
      <alignment horizontal="left" vertical="top" wrapText="1"/>
    </xf>
    <xf numFmtId="1" fontId="38" fillId="0" borderId="11" xfId="0" applyNumberFormat="1" applyFont="1" applyBorder="1" applyAlignment="1">
      <alignment horizontal="left" vertical="top" wrapText="1"/>
    </xf>
    <xf numFmtId="3" fontId="38" fillId="0" borderId="1" xfId="0" applyNumberFormat="1" applyFont="1" applyBorder="1" applyAlignment="1">
      <alignment horizontal="left" vertical="top" wrapText="1"/>
    </xf>
    <xf numFmtId="0" fontId="36" fillId="0" borderId="0" xfId="0" applyFont="1" applyAlignment="1">
      <alignment vertical="top" wrapText="1"/>
    </xf>
    <xf numFmtId="3" fontId="39" fillId="0" borderId="11" xfId="0" applyNumberFormat="1" applyFont="1" applyBorder="1" applyAlignment="1">
      <alignment horizontal="left" vertical="top" wrapText="1"/>
    </xf>
    <xf numFmtId="1" fontId="39" fillId="0" borderId="10" xfId="0" applyNumberFormat="1" applyFont="1" applyBorder="1" applyAlignment="1">
      <alignment horizontal="left" vertical="top" wrapText="1"/>
    </xf>
    <xf numFmtId="1" fontId="39" fillId="0" borderId="11" xfId="0" applyNumberFormat="1" applyFont="1" applyBorder="1" applyAlignment="1">
      <alignment horizontal="left" vertical="top" wrapText="1"/>
    </xf>
    <xf numFmtId="3" fontId="39" fillId="0" borderId="10" xfId="0" applyNumberFormat="1" applyFont="1" applyBorder="1" applyAlignment="1">
      <alignment horizontal="left" vertical="top" wrapText="1"/>
    </xf>
    <xf numFmtId="3" fontId="39" fillId="0" borderId="2" xfId="0" applyNumberFormat="1" applyFont="1" applyBorder="1" applyAlignment="1">
      <alignment horizontal="left" vertical="top" wrapText="1"/>
    </xf>
    <xf numFmtId="3" fontId="39" fillId="0" borderId="1" xfId="0" applyNumberFormat="1" applyFont="1" applyBorder="1" applyAlignment="1">
      <alignment horizontal="left" vertical="top" wrapText="1"/>
    </xf>
    <xf numFmtId="0" fontId="21" fillId="0" borderId="0" xfId="0" applyFont="1"/>
    <xf numFmtId="0" fontId="40" fillId="0" borderId="0" xfId="0" applyFont="1" applyAlignment="1">
      <alignment vertical="top" wrapText="1"/>
    </xf>
    <xf numFmtId="0" fontId="42" fillId="0" borderId="0" xfId="0" applyFont="1"/>
    <xf numFmtId="0" fontId="42" fillId="0" borderId="1" xfId="0" applyFont="1" applyBorder="1"/>
    <xf numFmtId="0" fontId="43" fillId="0" borderId="0" xfId="0" applyFont="1"/>
    <xf numFmtId="0" fontId="44" fillId="0" borderId="1" xfId="0" applyFont="1" applyBorder="1"/>
    <xf numFmtId="0" fontId="45" fillId="0" borderId="1" xfId="0" applyFont="1" applyBorder="1"/>
    <xf numFmtId="0" fontId="42" fillId="0" borderId="2" xfId="0" applyFont="1" applyBorder="1"/>
    <xf numFmtId="0" fontId="42" fillId="0" borderId="11" xfId="0" applyFont="1" applyBorder="1"/>
    <xf numFmtId="0" fontId="41" fillId="0" borderId="11" xfId="0" applyFont="1" applyBorder="1" applyAlignment="1">
      <alignment horizontal="center" vertical="top" wrapText="1"/>
    </xf>
    <xf numFmtId="0" fontId="41" fillId="0" borderId="11" xfId="0" applyFont="1" applyBorder="1" applyAlignment="1">
      <alignment horizontal="left" vertical="top" wrapText="1"/>
    </xf>
    <xf numFmtId="0" fontId="41" fillId="0" borderId="1" xfId="0" applyFont="1" applyBorder="1" applyAlignment="1">
      <alignment horizontal="center" vertical="top" wrapText="1"/>
    </xf>
    <xf numFmtId="1" fontId="41" fillId="0" borderId="2" xfId="0" applyNumberFormat="1" applyFont="1" applyBorder="1" applyAlignment="1">
      <alignment horizontal="left" vertical="top" wrapText="1"/>
    </xf>
    <xf numFmtId="3" fontId="41" fillId="0" borderId="11" xfId="0" applyNumberFormat="1" applyFont="1" applyBorder="1" applyAlignment="1">
      <alignment horizontal="left" vertical="top" wrapText="1"/>
    </xf>
    <xf numFmtId="3" fontId="41" fillId="0" borderId="1" xfId="0" applyNumberFormat="1" applyFont="1" applyBorder="1" applyAlignment="1">
      <alignment horizontal="left" vertical="top" wrapText="1"/>
    </xf>
    <xf numFmtId="1" fontId="41" fillId="0" borderId="11" xfId="0" applyNumberFormat="1" applyFont="1" applyBorder="1" applyAlignment="1">
      <alignment horizontal="left" vertical="top" wrapText="1"/>
    </xf>
    <xf numFmtId="0" fontId="41" fillId="0" borderId="2" xfId="0" applyFont="1" applyBorder="1" applyAlignment="1">
      <alignment horizontal="left" vertical="top" wrapText="1"/>
    </xf>
    <xf numFmtId="3" fontId="41" fillId="0" borderId="2" xfId="0" applyNumberFormat="1" applyFont="1" applyBorder="1" applyAlignment="1">
      <alignment horizontal="left" vertical="top" wrapText="1"/>
    </xf>
    <xf numFmtId="0" fontId="27" fillId="0" borderId="2" xfId="0" applyFont="1" applyBorder="1" applyAlignment="1">
      <alignment horizontal="left" vertical="top" wrapText="1"/>
    </xf>
    <xf numFmtId="3" fontId="44" fillId="0" borderId="2" xfId="0" applyNumberFormat="1" applyFont="1" applyBorder="1" applyAlignment="1">
      <alignment horizontal="left" vertical="top" wrapText="1"/>
    </xf>
    <xf numFmtId="3" fontId="44" fillId="0" borderId="1" xfId="0" applyNumberFormat="1" applyFont="1" applyBorder="1" applyAlignment="1">
      <alignment horizontal="left" vertical="top" wrapText="1"/>
    </xf>
    <xf numFmtId="0" fontId="42" fillId="0" borderId="11" xfId="0" applyFont="1" applyBorder="1" applyAlignment="1">
      <alignment horizontal="left"/>
    </xf>
    <xf numFmtId="0" fontId="41" fillId="0" borderId="11" xfId="0" applyFont="1" applyBorder="1" applyAlignment="1">
      <alignment vertical="top" wrapText="1"/>
    </xf>
    <xf numFmtId="3" fontId="41" fillId="0" borderId="11" xfId="0" applyNumberFormat="1" applyFont="1" applyBorder="1" applyAlignment="1">
      <alignment vertical="top" wrapText="1"/>
    </xf>
    <xf numFmtId="3" fontId="41" fillId="0" borderId="2" xfId="0" applyNumberFormat="1" applyFont="1" applyBorder="1" applyAlignment="1">
      <alignment vertical="top" wrapText="1"/>
    </xf>
    <xf numFmtId="0" fontId="42" fillId="0" borderId="0" xfId="0" applyFont="1" applyAlignment="1">
      <alignment horizontal="left"/>
    </xf>
    <xf numFmtId="0" fontId="47" fillId="0" borderId="11" xfId="0" applyFont="1" applyBorder="1" applyAlignment="1">
      <alignment horizontal="left" vertical="top" wrapText="1"/>
    </xf>
    <xf numFmtId="0" fontId="47" fillId="0" borderId="11" xfId="0" applyFont="1" applyBorder="1" applyAlignment="1">
      <alignment vertical="top" wrapText="1"/>
    </xf>
    <xf numFmtId="1" fontId="47" fillId="0" borderId="11" xfId="0" applyNumberFormat="1" applyFont="1" applyBorder="1" applyAlignment="1">
      <alignment horizontal="left" vertical="top" wrapText="1"/>
    </xf>
    <xf numFmtId="3" fontId="47" fillId="0" borderId="11" xfId="0" applyNumberFormat="1" applyFont="1" applyBorder="1" applyAlignment="1">
      <alignment horizontal="left" vertical="top" wrapText="1"/>
    </xf>
    <xf numFmtId="1" fontId="47" fillId="0" borderId="2" xfId="0" applyNumberFormat="1" applyFont="1" applyBorder="1" applyAlignment="1">
      <alignment horizontal="left" vertical="top" wrapText="1"/>
    </xf>
    <xf numFmtId="0" fontId="47" fillId="0" borderId="2" xfId="0" applyFont="1" applyBorder="1" applyAlignment="1">
      <alignment horizontal="left" vertical="top" wrapText="1"/>
    </xf>
    <xf numFmtId="3" fontId="47" fillId="0" borderId="2" xfId="0" applyNumberFormat="1" applyFont="1" applyBorder="1" applyAlignment="1">
      <alignment horizontal="left" vertical="top" wrapText="1"/>
    </xf>
    <xf numFmtId="0" fontId="47" fillId="0" borderId="2" xfId="0" applyFont="1" applyBorder="1" applyAlignment="1">
      <alignment vertical="top" wrapText="1"/>
    </xf>
    <xf numFmtId="3" fontId="47" fillId="0" borderId="11" xfId="0" applyNumberFormat="1" applyFont="1" applyBorder="1" applyAlignment="1">
      <alignment vertical="top" wrapText="1"/>
    </xf>
    <xf numFmtId="1" fontId="47" fillId="0" borderId="11" xfId="0" applyNumberFormat="1" applyFont="1" applyBorder="1" applyAlignment="1">
      <alignment vertical="top" wrapText="1"/>
    </xf>
    <xf numFmtId="1" fontId="47" fillId="0" borderId="2" xfId="0" applyNumberFormat="1" applyFont="1" applyBorder="1" applyAlignment="1">
      <alignment vertical="top" wrapText="1"/>
    </xf>
    <xf numFmtId="0" fontId="42" fillId="0" borderId="2" xfId="0" applyFont="1" applyBorder="1" applyAlignment="1">
      <alignment horizontal="left"/>
    </xf>
    <xf numFmtId="165" fontId="46" fillId="0" borderId="1" xfId="1" applyNumberFormat="1" applyFont="1" applyBorder="1" applyAlignment="1">
      <alignment horizontal="right"/>
    </xf>
    <xf numFmtId="0" fontId="48" fillId="0" borderId="0" xfId="0" applyFont="1"/>
    <xf numFmtId="0" fontId="48" fillId="0" borderId="1" xfId="0" applyFont="1" applyBorder="1"/>
    <xf numFmtId="3" fontId="30" fillId="0" borderId="1" xfId="0" applyNumberFormat="1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49" fillId="0" borderId="0" xfId="0" applyFont="1"/>
    <xf numFmtId="0" fontId="49" fillId="0" borderId="1" xfId="0" applyFont="1" applyBorder="1"/>
    <xf numFmtId="0" fontId="45" fillId="0" borderId="0" xfId="0" applyFont="1"/>
    <xf numFmtId="165" fontId="45" fillId="0" borderId="1" xfId="1" applyNumberFormat="1" applyFont="1" applyBorder="1"/>
    <xf numFmtId="164" fontId="45" fillId="0" borderId="1" xfId="0" applyNumberFormat="1" applyFont="1" applyBorder="1"/>
    <xf numFmtId="165" fontId="45" fillId="0" borderId="0" xfId="1" applyNumberFormat="1" applyFont="1"/>
    <xf numFmtId="0" fontId="44" fillId="0" borderId="0" xfId="0" applyFont="1"/>
    <xf numFmtId="165" fontId="44" fillId="0" borderId="1" xfId="1" applyNumberFormat="1" applyFont="1" applyBorder="1"/>
    <xf numFmtId="164" fontId="44" fillId="0" borderId="1" xfId="0" applyNumberFormat="1" applyFont="1" applyBorder="1"/>
    <xf numFmtId="0" fontId="41" fillId="0" borderId="11" xfId="0" applyFont="1" applyBorder="1" applyAlignment="1">
      <alignment horizontal="left" vertical="top"/>
    </xf>
    <xf numFmtId="0" fontId="47" fillId="0" borderId="11" xfId="0" applyFont="1" applyBorder="1" applyAlignment="1">
      <alignment horizontal="left" vertical="top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21" fillId="11" borderId="1" xfId="0" applyFont="1" applyFill="1" applyBorder="1" applyAlignment="1">
      <alignment horizontal="left"/>
    </xf>
    <xf numFmtId="3" fontId="21" fillId="11" borderId="1" xfId="0" applyNumberFormat="1" applyFont="1" applyFill="1" applyBorder="1"/>
    <xf numFmtId="165" fontId="9" fillId="4" borderId="1" xfId="0" applyNumberFormat="1" applyFont="1" applyFill="1" applyBorder="1" applyAlignment="1">
      <alignment horizontal="left" vertical="top"/>
    </xf>
    <xf numFmtId="165" fontId="10" fillId="4" borderId="1" xfId="0" applyNumberFormat="1" applyFont="1" applyFill="1" applyBorder="1"/>
    <xf numFmtId="164" fontId="12" fillId="5" borderId="1" xfId="1" applyFont="1" applyFill="1" applyBorder="1" applyAlignment="1">
      <alignment horizontal="left" vertical="center" wrapText="1" indent="1"/>
    </xf>
    <xf numFmtId="165" fontId="10" fillId="4" borderId="0" xfId="0" applyNumberFormat="1" applyFont="1" applyFill="1"/>
    <xf numFmtId="165" fontId="44" fillId="0" borderId="0" xfId="0" applyNumberFormat="1" applyFont="1"/>
    <xf numFmtId="165" fontId="45" fillId="0" borderId="0" xfId="0" applyNumberFormat="1" applyFont="1"/>
    <xf numFmtId="0" fontId="21" fillId="0" borderId="1" xfId="0" applyFont="1" applyBorder="1"/>
    <xf numFmtId="3" fontId="21" fillId="0" borderId="1" xfId="0" applyNumberFormat="1" applyFont="1" applyBorder="1"/>
    <xf numFmtId="165" fontId="21" fillId="0" borderId="1" xfId="1" applyNumberFormat="1" applyFont="1" applyBorder="1"/>
    <xf numFmtId="165" fontId="9" fillId="4" borderId="1" xfId="1" applyNumberFormat="1" applyFont="1" applyFill="1" applyBorder="1" applyAlignment="1">
      <alignment horizontal="left" vertical="top"/>
    </xf>
    <xf numFmtId="165" fontId="10" fillId="4" borderId="1" xfId="1" applyNumberFormat="1" applyFont="1" applyFill="1" applyBorder="1"/>
    <xf numFmtId="165" fontId="12" fillId="5" borderId="1" xfId="1" applyNumberFormat="1" applyFont="1" applyFill="1" applyBorder="1" applyAlignment="1">
      <alignment horizontal="left" vertical="center" wrapText="1" indent="1"/>
    </xf>
    <xf numFmtId="165" fontId="7" fillId="0" borderId="0" xfId="1" applyNumberFormat="1" applyFont="1" applyBorder="1"/>
    <xf numFmtId="165" fontId="9" fillId="6" borderId="4" xfId="1" applyNumberFormat="1" applyFont="1" applyFill="1" applyBorder="1"/>
    <xf numFmtId="0" fontId="51" fillId="12" borderId="0" xfId="2" applyFont="1" applyFill="1"/>
    <xf numFmtId="168" fontId="52" fillId="12" borderId="0" xfId="3" applyNumberFormat="1" applyFont="1" applyFill="1" applyBorder="1" applyProtection="1"/>
    <xf numFmtId="0" fontId="52" fillId="12" borderId="0" xfId="2" applyFont="1" applyFill="1"/>
    <xf numFmtId="0" fontId="53" fillId="12" borderId="0" xfId="2" applyFont="1" applyFill="1"/>
    <xf numFmtId="0" fontId="55" fillId="12" borderId="0" xfId="2" applyFont="1" applyFill="1"/>
    <xf numFmtId="0" fontId="53" fillId="12" borderId="1" xfId="2" applyFont="1" applyFill="1" applyBorder="1"/>
    <xf numFmtId="0" fontId="53" fillId="12" borderId="1" xfId="2" applyFont="1" applyFill="1" applyBorder="1" applyAlignment="1">
      <alignment horizontal="center" wrapText="1"/>
    </xf>
    <xf numFmtId="168" fontId="53" fillId="0" borderId="1" xfId="3" applyNumberFormat="1" applyFont="1" applyBorder="1" applyProtection="1"/>
    <xf numFmtId="168" fontId="53" fillId="12" borderId="1" xfId="3" applyNumberFormat="1" applyFont="1" applyFill="1" applyBorder="1" applyProtection="1"/>
    <xf numFmtId="3" fontId="53" fillId="0" borderId="1" xfId="2" applyNumberFormat="1" applyFont="1" applyBorder="1" applyAlignment="1">
      <alignment vertical="center" wrapText="1"/>
    </xf>
    <xf numFmtId="3" fontId="53" fillId="0" borderId="1" xfId="2" applyNumberFormat="1" applyFont="1" applyBorder="1"/>
    <xf numFmtId="168" fontId="53" fillId="0" borderId="1" xfId="2" applyNumberFormat="1" applyFont="1" applyBorder="1"/>
    <xf numFmtId="0" fontId="56" fillId="12" borderId="0" xfId="2" applyFont="1" applyFill="1"/>
    <xf numFmtId="168" fontId="52" fillId="0" borderId="0" xfId="3" applyNumberFormat="1" applyFont="1" applyBorder="1" applyProtection="1"/>
    <xf numFmtId="168" fontId="53" fillId="12" borderId="0" xfId="3" applyNumberFormat="1" applyFont="1" applyFill="1" applyBorder="1" applyProtection="1"/>
    <xf numFmtId="168" fontId="51" fillId="12" borderId="0" xfId="3" applyNumberFormat="1" applyFont="1" applyFill="1" applyBorder="1" applyProtection="1"/>
    <xf numFmtId="168" fontId="56" fillId="12" borderId="0" xfId="2" applyNumberFormat="1" applyFont="1" applyFill="1"/>
    <xf numFmtId="168" fontId="52" fillId="12" borderId="14" xfId="3" applyNumberFormat="1" applyFont="1" applyFill="1" applyBorder="1" applyProtection="1"/>
    <xf numFmtId="168" fontId="52" fillId="12" borderId="15" xfId="3" applyNumberFormat="1" applyFont="1" applyFill="1" applyBorder="1" applyProtection="1"/>
    <xf numFmtId="168" fontId="52" fillId="12" borderId="16" xfId="3" applyNumberFormat="1" applyFont="1" applyFill="1" applyBorder="1" applyProtection="1"/>
    <xf numFmtId="168" fontId="52" fillId="12" borderId="1" xfId="3" applyNumberFormat="1" applyFont="1" applyFill="1" applyBorder="1" applyProtection="1"/>
    <xf numFmtId="0" fontId="57" fillId="12" borderId="0" xfId="2" applyFont="1" applyFill="1"/>
    <xf numFmtId="0" fontId="58" fillId="12" borderId="0" xfId="2" applyFont="1" applyFill="1"/>
    <xf numFmtId="3" fontId="53" fillId="0" borderId="1" xfId="2" applyNumberFormat="1" applyFont="1" applyBorder="1" applyAlignment="1">
      <alignment horizontal="right" vertical="center"/>
    </xf>
    <xf numFmtId="0" fontId="52" fillId="12" borderId="13" xfId="2" applyFont="1" applyFill="1" applyBorder="1"/>
    <xf numFmtId="0" fontId="52" fillId="12" borderId="1" xfId="2" applyFont="1" applyFill="1" applyBorder="1"/>
    <xf numFmtId="165" fontId="0" fillId="0" borderId="0" xfId="1" applyNumberFormat="1" applyFont="1"/>
    <xf numFmtId="164" fontId="52" fillId="12" borderId="0" xfId="1" applyFont="1" applyFill="1"/>
    <xf numFmtId="0" fontId="60" fillId="12" borderId="0" xfId="2" applyFont="1" applyFill="1"/>
    <xf numFmtId="0" fontId="59" fillId="12" borderId="0" xfId="2" applyFont="1" applyFill="1"/>
    <xf numFmtId="0" fontId="0" fillId="0" borderId="1" xfId="0" applyBorder="1"/>
    <xf numFmtId="165" fontId="0" fillId="0" borderId="1" xfId="1" applyNumberFormat="1" applyFont="1" applyBorder="1"/>
    <xf numFmtId="164" fontId="0" fillId="0" borderId="1" xfId="0" applyNumberFormat="1" applyBorder="1"/>
    <xf numFmtId="0" fontId="53" fillId="0" borderId="1" xfId="2" applyFont="1" applyBorder="1"/>
    <xf numFmtId="168" fontId="53" fillId="0" borderId="1" xfId="3" applyNumberFormat="1" applyFont="1" applyBorder="1" applyAlignment="1" applyProtection="1">
      <alignment horizontal="center"/>
    </xf>
    <xf numFmtId="0" fontId="53" fillId="0" borderId="1" xfId="2" applyFont="1" applyBorder="1" applyAlignment="1">
      <alignment horizontal="center"/>
    </xf>
    <xf numFmtId="0" fontId="53" fillId="0" borderId="1" xfId="2" applyFont="1" applyBorder="1" applyAlignment="1">
      <alignment horizontal="center" wrapText="1"/>
    </xf>
    <xf numFmtId="0" fontId="52" fillId="0" borderId="12" xfId="2" applyFont="1" applyBorder="1"/>
    <xf numFmtId="0" fontId="52" fillId="0" borderId="0" xfId="2" applyFont="1"/>
    <xf numFmtId="0" fontId="51" fillId="12" borderId="1" xfId="2" applyFont="1" applyFill="1" applyBorder="1"/>
    <xf numFmtId="0" fontId="55" fillId="12" borderId="1" xfId="2" applyFont="1" applyFill="1" applyBorder="1"/>
    <xf numFmtId="0" fontId="52" fillId="0" borderId="1" xfId="2" applyFont="1" applyBorder="1"/>
    <xf numFmtId="168" fontId="53" fillId="12" borderId="1" xfId="2" applyNumberFormat="1" applyFont="1" applyFill="1" applyBorder="1"/>
    <xf numFmtId="168" fontId="52" fillId="12" borderId="1" xfId="2" applyNumberFormat="1" applyFont="1" applyFill="1" applyBorder="1"/>
    <xf numFmtId="165" fontId="59" fillId="12" borderId="1" xfId="1" applyNumberFormat="1" applyFont="1" applyFill="1" applyBorder="1"/>
    <xf numFmtId="4" fontId="53" fillId="12" borderId="1" xfId="2" applyNumberFormat="1" applyFont="1" applyFill="1" applyBorder="1"/>
    <xf numFmtId="0" fontId="57" fillId="12" borderId="1" xfId="2" applyFont="1" applyFill="1" applyBorder="1"/>
    <xf numFmtId="0" fontId="58" fillId="12" borderId="1" xfId="2" applyFont="1" applyFill="1" applyBorder="1"/>
    <xf numFmtId="0" fontId="51" fillId="0" borderId="1" xfId="0" applyFont="1" applyBorder="1"/>
    <xf numFmtId="0" fontId="65" fillId="0" borderId="1" xfId="0" applyFont="1" applyBorder="1"/>
    <xf numFmtId="165" fontId="52" fillId="12" borderId="1" xfId="1" applyNumberFormat="1" applyFont="1" applyFill="1" applyBorder="1"/>
    <xf numFmtId="4" fontId="52" fillId="12" borderId="1" xfId="2" applyNumberFormat="1" applyFont="1" applyFill="1" applyBorder="1"/>
    <xf numFmtId="164" fontId="52" fillId="12" borderId="1" xfId="1" applyFont="1" applyFill="1" applyBorder="1"/>
    <xf numFmtId="164" fontId="55" fillId="12" borderId="1" xfId="1" applyFont="1" applyFill="1" applyBorder="1"/>
    <xf numFmtId="164" fontId="51" fillId="12" borderId="1" xfId="1" applyFont="1" applyFill="1" applyBorder="1"/>
    <xf numFmtId="164" fontId="65" fillId="0" borderId="1" xfId="1" applyFont="1" applyBorder="1"/>
    <xf numFmtId="164" fontId="52" fillId="0" borderId="1" xfId="1" applyFont="1" applyFill="1" applyBorder="1"/>
    <xf numFmtId="167" fontId="52" fillId="12" borderId="1" xfId="2" applyNumberFormat="1" applyFont="1" applyFill="1" applyBorder="1"/>
    <xf numFmtId="164" fontId="51" fillId="12" borderId="0" xfId="1" applyFont="1" applyFill="1"/>
    <xf numFmtId="0" fontId="61" fillId="0" borderId="1" xfId="0" applyFont="1" applyBorder="1" applyAlignment="1">
      <alignment horizontal="center" vertical="center"/>
    </xf>
    <xf numFmtId="0" fontId="63" fillId="0" borderId="1" xfId="0" applyFont="1" applyBorder="1" applyAlignment="1">
      <alignment horizontal="center" vertical="center"/>
    </xf>
    <xf numFmtId="3" fontId="61" fillId="0" borderId="1" xfId="0" applyNumberFormat="1" applyFont="1" applyBorder="1" applyAlignment="1">
      <alignment horizontal="center" vertical="center"/>
    </xf>
    <xf numFmtId="164" fontId="7" fillId="0" borderId="0" xfId="1" applyFont="1" applyBorder="1"/>
    <xf numFmtId="0" fontId="66" fillId="12" borderId="0" xfId="2" applyFont="1" applyFill="1"/>
    <xf numFmtId="168" fontId="67" fillId="12" borderId="0" xfId="3" applyNumberFormat="1" applyFont="1" applyFill="1" applyBorder="1" applyProtection="1"/>
    <xf numFmtId="0" fontId="67" fillId="12" borderId="0" xfId="2" applyFont="1" applyFill="1"/>
    <xf numFmtId="0" fontId="69" fillId="12" borderId="0" xfId="2" applyFont="1" applyFill="1"/>
    <xf numFmtId="0" fontId="70" fillId="12" borderId="0" xfId="2" applyFont="1" applyFill="1"/>
    <xf numFmtId="0" fontId="67" fillId="12" borderId="18" xfId="2" applyFont="1" applyFill="1" applyBorder="1"/>
    <xf numFmtId="0" fontId="67" fillId="12" borderId="1" xfId="2" applyFont="1" applyFill="1" applyBorder="1"/>
    <xf numFmtId="0" fontId="67" fillId="0" borderId="18" xfId="2" applyFont="1" applyBorder="1"/>
    <xf numFmtId="0" fontId="67" fillId="0" borderId="1" xfId="2" applyFont="1" applyBorder="1"/>
    <xf numFmtId="168" fontId="67" fillId="0" borderId="1" xfId="3" applyNumberFormat="1" applyFont="1" applyBorder="1" applyAlignment="1" applyProtection="1">
      <alignment horizontal="center"/>
    </xf>
    <xf numFmtId="0" fontId="67" fillId="0" borderId="1" xfId="2" applyFont="1" applyBorder="1" applyAlignment="1">
      <alignment horizontal="center"/>
    </xf>
    <xf numFmtId="0" fontId="67" fillId="0" borderId="12" xfId="2" applyFont="1" applyBorder="1"/>
    <xf numFmtId="0" fontId="67" fillId="12" borderId="13" xfId="2" applyFont="1" applyFill="1" applyBorder="1"/>
    <xf numFmtId="168" fontId="67" fillId="12" borderId="13" xfId="3" applyNumberFormat="1" applyFont="1" applyFill="1" applyBorder="1" applyProtection="1"/>
    <xf numFmtId="168" fontId="67" fillId="0" borderId="13" xfId="3" applyNumberFormat="1" applyFont="1" applyBorder="1" applyProtection="1"/>
    <xf numFmtId="168" fontId="67" fillId="0" borderId="1" xfId="3" applyNumberFormat="1" applyFont="1" applyBorder="1" applyProtection="1"/>
    <xf numFmtId="168" fontId="67" fillId="12" borderId="1" xfId="3" applyNumberFormat="1" applyFont="1" applyFill="1" applyBorder="1" applyProtection="1"/>
    <xf numFmtId="168" fontId="67" fillId="12" borderId="1" xfId="2" applyNumberFormat="1" applyFont="1" applyFill="1" applyBorder="1"/>
    <xf numFmtId="0" fontId="67" fillId="0" borderId="0" xfId="2" applyFont="1"/>
    <xf numFmtId="168" fontId="67" fillId="0" borderId="0" xfId="3" applyNumberFormat="1" applyFont="1" applyBorder="1" applyProtection="1"/>
    <xf numFmtId="168" fontId="67" fillId="12" borderId="0" xfId="2" applyNumberFormat="1" applyFont="1" applyFill="1"/>
    <xf numFmtId="0" fontId="72" fillId="12" borderId="0" xfId="2" applyFont="1" applyFill="1"/>
    <xf numFmtId="168" fontId="73" fillId="12" borderId="0" xfId="3" applyNumberFormat="1" applyFont="1" applyFill="1" applyBorder="1" applyProtection="1"/>
    <xf numFmtId="0" fontId="73" fillId="12" borderId="0" xfId="2" applyFont="1" applyFill="1"/>
    <xf numFmtId="0" fontId="74" fillId="12" borderId="0" xfId="2" applyFont="1" applyFill="1"/>
    <xf numFmtId="0" fontId="75" fillId="12" borderId="0" xfId="2" applyFont="1" applyFill="1"/>
    <xf numFmtId="0" fontId="73" fillId="12" borderId="18" xfId="2" applyFont="1" applyFill="1" applyBorder="1"/>
    <xf numFmtId="0" fontId="73" fillId="12" borderId="1" xfId="2" applyFont="1" applyFill="1" applyBorder="1"/>
    <xf numFmtId="0" fontId="73" fillId="12" borderId="1" xfId="2" applyFont="1" applyFill="1" applyBorder="1" applyAlignment="1">
      <alignment horizontal="center" wrapText="1"/>
    </xf>
    <xf numFmtId="0" fontId="73" fillId="0" borderId="18" xfId="2" applyFont="1" applyBorder="1"/>
    <xf numFmtId="0" fontId="73" fillId="0" borderId="1" xfId="2" applyFont="1" applyBorder="1"/>
    <xf numFmtId="168" fontId="73" fillId="0" borderId="1" xfId="3" applyNumberFormat="1" applyFont="1" applyBorder="1" applyAlignment="1" applyProtection="1">
      <alignment horizontal="center"/>
    </xf>
    <xf numFmtId="0" fontId="73" fillId="0" borderId="1" xfId="2" applyFont="1" applyBorder="1" applyAlignment="1">
      <alignment horizontal="center"/>
    </xf>
    <xf numFmtId="0" fontId="73" fillId="0" borderId="1" xfId="2" applyFont="1" applyBorder="1" applyAlignment="1">
      <alignment horizontal="center" wrapText="1"/>
    </xf>
    <xf numFmtId="0" fontId="73" fillId="12" borderId="19" xfId="2" applyFont="1" applyFill="1" applyBorder="1"/>
    <xf numFmtId="0" fontId="73" fillId="12" borderId="13" xfId="2" applyFont="1" applyFill="1" applyBorder="1"/>
    <xf numFmtId="168" fontId="73" fillId="12" borderId="13" xfId="3" applyNumberFormat="1" applyFont="1" applyFill="1" applyBorder="1" applyProtection="1"/>
    <xf numFmtId="168" fontId="73" fillId="0" borderId="13" xfId="3" applyNumberFormat="1" applyFont="1" applyBorder="1" applyProtection="1"/>
    <xf numFmtId="168" fontId="73" fillId="0" borderId="1" xfId="3" applyNumberFormat="1" applyFont="1" applyBorder="1" applyProtection="1"/>
    <xf numFmtId="168" fontId="73" fillId="12" borderId="13" xfId="2" applyNumberFormat="1" applyFont="1" applyFill="1" applyBorder="1"/>
    <xf numFmtId="168" fontId="73" fillId="12" borderId="1" xfId="3" applyNumberFormat="1" applyFont="1" applyFill="1" applyBorder="1" applyProtection="1"/>
    <xf numFmtId="3" fontId="73" fillId="0" borderId="1" xfId="2" applyNumberFormat="1" applyFont="1" applyBorder="1" applyAlignment="1">
      <alignment vertical="center" wrapText="1"/>
    </xf>
    <xf numFmtId="4" fontId="73" fillId="12" borderId="0" xfId="2" applyNumberFormat="1" applyFont="1" applyFill="1"/>
    <xf numFmtId="3" fontId="73" fillId="0" borderId="1" xfId="2" applyNumberFormat="1" applyFont="1" applyBorder="1"/>
    <xf numFmtId="168" fontId="73" fillId="0" borderId="1" xfId="2" applyNumberFormat="1" applyFont="1" applyBorder="1"/>
    <xf numFmtId="3" fontId="73" fillId="0" borderId="0" xfId="2" applyNumberFormat="1" applyFont="1" applyAlignment="1">
      <alignment vertical="center" wrapText="1"/>
    </xf>
    <xf numFmtId="0" fontId="73" fillId="0" borderId="0" xfId="2" applyFont="1"/>
    <xf numFmtId="168" fontId="73" fillId="12" borderId="0" xfId="2" applyNumberFormat="1" applyFont="1" applyFill="1"/>
    <xf numFmtId="168" fontId="73" fillId="12" borderId="14" xfId="3" applyNumberFormat="1" applyFont="1" applyFill="1" applyBorder="1" applyProtection="1"/>
    <xf numFmtId="168" fontId="73" fillId="12" borderId="15" xfId="3" applyNumberFormat="1" applyFont="1" applyFill="1" applyBorder="1" applyProtection="1"/>
    <xf numFmtId="168" fontId="73" fillId="12" borderId="16" xfId="3" applyNumberFormat="1" applyFont="1" applyFill="1" applyBorder="1" applyProtection="1"/>
    <xf numFmtId="0" fontId="72" fillId="12" borderId="0" xfId="2" applyFont="1" applyFill="1" applyAlignment="1">
      <alignment wrapText="1"/>
    </xf>
    <xf numFmtId="0" fontId="67" fillId="12" borderId="0" xfId="2" applyFont="1" applyFill="1" applyAlignment="1">
      <alignment wrapText="1"/>
    </xf>
    <xf numFmtId="0" fontId="76" fillId="12" borderId="0" xfId="2" applyFont="1" applyFill="1" applyAlignment="1">
      <alignment horizontal="left"/>
    </xf>
    <xf numFmtId="168" fontId="76" fillId="12" borderId="0" xfId="2" applyNumberFormat="1" applyFont="1" applyFill="1" applyAlignment="1">
      <alignment horizontal="left"/>
    </xf>
    <xf numFmtId="0" fontId="77" fillId="12" borderId="0" xfId="2" applyFont="1" applyFill="1"/>
    <xf numFmtId="0" fontId="78" fillId="12" borderId="0" xfId="2" applyFont="1" applyFill="1"/>
    <xf numFmtId="0" fontId="67" fillId="12" borderId="2" xfId="2" applyFont="1" applyFill="1" applyBorder="1"/>
    <xf numFmtId="0" fontId="67" fillId="12" borderId="4" xfId="2" applyFont="1" applyFill="1" applyBorder="1"/>
    <xf numFmtId="0" fontId="67" fillId="12" borderId="4" xfId="2" applyFont="1" applyFill="1" applyBorder="1" applyAlignment="1">
      <alignment horizontal="center" wrapText="1"/>
    </xf>
    <xf numFmtId="0" fontId="67" fillId="0" borderId="2" xfId="2" applyFont="1" applyBorder="1"/>
    <xf numFmtId="0" fontId="67" fillId="0" borderId="4" xfId="2" applyFont="1" applyBorder="1" applyAlignment="1">
      <alignment horizontal="center"/>
    </xf>
    <xf numFmtId="3" fontId="67" fillId="0" borderId="1" xfId="2" applyNumberFormat="1" applyFont="1" applyBorder="1" applyAlignment="1">
      <alignment horizontal="right" vertical="center"/>
    </xf>
    <xf numFmtId="168" fontId="67" fillId="0" borderId="4" xfId="3" applyNumberFormat="1" applyFont="1" applyBorder="1" applyProtection="1"/>
    <xf numFmtId="168" fontId="67" fillId="12" borderId="2" xfId="3" applyNumberFormat="1" applyFont="1" applyFill="1" applyBorder="1" applyProtection="1"/>
    <xf numFmtId="168" fontId="67" fillId="12" borderId="4" xfId="3" applyNumberFormat="1" applyFont="1" applyFill="1" applyBorder="1" applyProtection="1"/>
    <xf numFmtId="3" fontId="67" fillId="12" borderId="0" xfId="2" applyNumberFormat="1" applyFont="1" applyFill="1"/>
    <xf numFmtId="0" fontId="79" fillId="0" borderId="0" xfId="0" applyFont="1" applyAlignment="1">
      <alignment horizontal="center" vertical="center"/>
    </xf>
    <xf numFmtId="0" fontId="80" fillId="0" borderId="24" xfId="0" applyFont="1" applyBorder="1" applyAlignment="1">
      <alignment horizontal="center" vertical="center"/>
    </xf>
    <xf numFmtId="0" fontId="80" fillId="0" borderId="23" xfId="0" applyFont="1" applyBorder="1" applyAlignment="1">
      <alignment horizontal="center" vertical="center"/>
    </xf>
    <xf numFmtId="0" fontId="82" fillId="0" borderId="24" xfId="0" applyFont="1" applyBorder="1" applyAlignment="1">
      <alignment horizontal="center" vertical="center"/>
    </xf>
    <xf numFmtId="3" fontId="80" fillId="0" borderId="23" xfId="0" applyNumberFormat="1" applyFont="1" applyBorder="1" applyAlignment="1">
      <alignment horizontal="center" vertical="center"/>
    </xf>
    <xf numFmtId="3" fontId="67" fillId="12" borderId="1" xfId="2" applyNumberFormat="1" applyFont="1" applyFill="1" applyBorder="1"/>
    <xf numFmtId="165" fontId="67" fillId="12" borderId="1" xfId="1" applyNumberFormat="1" applyFont="1" applyFill="1" applyBorder="1"/>
    <xf numFmtId="167" fontId="67" fillId="12" borderId="1" xfId="2" applyNumberFormat="1" applyFont="1" applyFill="1" applyBorder="1"/>
    <xf numFmtId="2" fontId="67" fillId="12" borderId="1" xfId="2" applyNumberFormat="1" applyFont="1" applyFill="1" applyBorder="1"/>
    <xf numFmtId="165" fontId="67" fillId="12" borderId="0" xfId="2" applyNumberFormat="1" applyFont="1" applyFill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top"/>
    </xf>
    <xf numFmtId="0" fontId="13" fillId="0" borderId="4" xfId="0" applyFont="1" applyBorder="1" applyAlignment="1">
      <alignment horizontal="center" vertical="top"/>
    </xf>
    <xf numFmtId="165" fontId="2" fillId="0" borderId="2" xfId="1" applyNumberFormat="1" applyFont="1" applyBorder="1" applyAlignment="1">
      <alignment horizontal="center"/>
    </xf>
    <xf numFmtId="165" fontId="2" fillId="0" borderId="3" xfId="1" applyNumberFormat="1" applyFont="1" applyBorder="1" applyAlignment="1">
      <alignment horizontal="center"/>
    </xf>
    <xf numFmtId="165" fontId="2" fillId="0" borderId="4" xfId="1" applyNumberFormat="1" applyFont="1" applyBorder="1" applyAlignment="1">
      <alignment horizontal="center"/>
    </xf>
    <xf numFmtId="165" fontId="2" fillId="0" borderId="7" xfId="1" applyNumberFormat="1" applyFont="1" applyBorder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3" fontId="27" fillId="0" borderId="2" xfId="0" applyNumberFormat="1" applyFont="1" applyBorder="1" applyAlignment="1">
      <alignment vertical="center"/>
    </xf>
    <xf numFmtId="0" fontId="25" fillId="8" borderId="8" xfId="0" applyFont="1" applyFill="1" applyBorder="1" applyAlignment="1">
      <alignment horizontal="center" vertical="center"/>
    </xf>
    <xf numFmtId="0" fontId="25" fillId="8" borderId="9" xfId="0" applyFont="1" applyFill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top"/>
    </xf>
    <xf numFmtId="3" fontId="27" fillId="0" borderId="1" xfId="0" applyNumberFormat="1" applyFont="1" applyBorder="1" applyAlignment="1">
      <alignment vertical="center"/>
    </xf>
    <xf numFmtId="0" fontId="26" fillId="0" borderId="2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0" fontId="25" fillId="9" borderId="10" xfId="0" applyFont="1" applyFill="1" applyBorder="1" applyAlignment="1">
      <alignment horizontal="left" vertical="top" wrapText="1"/>
    </xf>
    <xf numFmtId="0" fontId="41" fillId="0" borderId="11" xfId="0" applyFont="1" applyBorder="1" applyAlignment="1">
      <alignment horizontal="center" vertical="top" wrapText="1"/>
    </xf>
    <xf numFmtId="0" fontId="36" fillId="9" borderId="10" xfId="0" applyFont="1" applyFill="1" applyBorder="1" applyAlignment="1">
      <alignment horizontal="left" vertical="top" wrapText="1"/>
    </xf>
    <xf numFmtId="0" fontId="37" fillId="0" borderId="10" xfId="0" applyFont="1" applyBorder="1" applyAlignment="1">
      <alignment horizontal="center" vertical="top" wrapText="1"/>
    </xf>
    <xf numFmtId="0" fontId="37" fillId="0" borderId="11" xfId="0" applyFont="1" applyBorder="1" applyAlignment="1">
      <alignment horizontal="center" vertical="top" wrapText="1"/>
    </xf>
    <xf numFmtId="0" fontId="38" fillId="0" borderId="11" xfId="0" applyFont="1" applyBorder="1" applyAlignment="1">
      <alignment horizontal="left" vertical="top" wrapText="1"/>
    </xf>
    <xf numFmtId="0" fontId="38" fillId="0" borderId="10" xfId="0" applyFont="1" applyBorder="1" applyAlignment="1">
      <alignment horizontal="left" vertical="top" wrapText="1"/>
    </xf>
    <xf numFmtId="0" fontId="25" fillId="10" borderId="10" xfId="0" applyFont="1" applyFill="1" applyBorder="1" applyAlignment="1">
      <alignment horizontal="left" vertical="top" wrapText="1"/>
    </xf>
    <xf numFmtId="0" fontId="41" fillId="0" borderId="10" xfId="0" applyFont="1" applyBorder="1" applyAlignment="1">
      <alignment horizontal="center" vertical="top" wrapText="1"/>
    </xf>
    <xf numFmtId="0" fontId="47" fillId="0" borderId="10" xfId="0" applyFont="1" applyBorder="1" applyAlignment="1">
      <alignment horizontal="center" vertical="top" wrapText="1"/>
    </xf>
    <xf numFmtId="0" fontId="47" fillId="0" borderId="1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/>
    </xf>
    <xf numFmtId="0" fontId="47" fillId="10" borderId="10" xfId="0" applyFont="1" applyFill="1" applyBorder="1" applyAlignment="1">
      <alignment horizontal="left" vertical="top" wrapText="1"/>
    </xf>
    <xf numFmtId="0" fontId="6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0" fontId="54" fillId="13" borderId="1" xfId="2" applyFont="1" applyFill="1" applyBorder="1" applyAlignment="1">
      <alignment horizontal="left"/>
    </xf>
    <xf numFmtId="0" fontId="53" fillId="12" borderId="1" xfId="2" applyFont="1" applyFill="1" applyBorder="1" applyAlignment="1">
      <alignment horizontal="center"/>
    </xf>
    <xf numFmtId="0" fontId="53" fillId="12" borderId="1" xfId="2" applyFont="1" applyFill="1" applyBorder="1" applyAlignment="1">
      <alignment horizontal="center" wrapText="1"/>
    </xf>
    <xf numFmtId="0" fontId="54" fillId="13" borderId="1" xfId="2" applyFont="1" applyFill="1" applyBorder="1" applyAlignment="1">
      <alignment horizontal="center"/>
    </xf>
    <xf numFmtId="0" fontId="61" fillId="0" borderId="1" xfId="0" applyFont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0" fontId="75" fillId="12" borderId="17" xfId="2" applyFont="1" applyFill="1" applyBorder="1" applyAlignment="1">
      <alignment horizontal="center"/>
    </xf>
    <xf numFmtId="0" fontId="73" fillId="12" borderId="1" xfId="2" applyFont="1" applyFill="1" applyBorder="1" applyAlignment="1">
      <alignment horizontal="center"/>
    </xf>
    <xf numFmtId="0" fontId="73" fillId="12" borderId="4" xfId="2" applyFont="1" applyFill="1" applyBorder="1" applyAlignment="1">
      <alignment horizontal="center" wrapText="1"/>
    </xf>
    <xf numFmtId="0" fontId="68" fillId="12" borderId="17" xfId="2" applyFont="1" applyFill="1" applyBorder="1" applyAlignment="1">
      <alignment horizontal="center"/>
    </xf>
    <xf numFmtId="0" fontId="71" fillId="12" borderId="1" xfId="2" applyFont="1" applyFill="1" applyBorder="1" applyAlignment="1">
      <alignment horizontal="center"/>
    </xf>
    <xf numFmtId="0" fontId="67" fillId="12" borderId="1" xfId="2" applyFont="1" applyFill="1" applyBorder="1" applyAlignment="1">
      <alignment horizontal="center"/>
    </xf>
    <xf numFmtId="0" fontId="67" fillId="12" borderId="1" xfId="2" applyFont="1" applyFill="1" applyBorder="1" applyAlignment="1">
      <alignment horizontal="center" wrapText="1"/>
    </xf>
    <xf numFmtId="0" fontId="80" fillId="14" borderId="8" xfId="0" applyFont="1" applyFill="1" applyBorder="1" applyAlignment="1">
      <alignment horizontal="center" vertical="center"/>
    </xf>
    <xf numFmtId="0" fontId="80" fillId="14" borderId="9" xfId="0" applyFont="1" applyFill="1" applyBorder="1" applyAlignment="1">
      <alignment horizontal="center" vertical="center"/>
    </xf>
    <xf numFmtId="0" fontId="80" fillId="14" borderId="20" xfId="0" applyFont="1" applyFill="1" applyBorder="1" applyAlignment="1">
      <alignment horizontal="center" vertical="center"/>
    </xf>
    <xf numFmtId="0" fontId="81" fillId="14" borderId="21" xfId="0" applyFont="1" applyFill="1" applyBorder="1" applyAlignment="1">
      <alignment horizontal="center" vertical="center"/>
    </xf>
    <xf numFmtId="0" fontId="81" fillId="14" borderId="22" xfId="0" applyFont="1" applyFill="1" applyBorder="1" applyAlignment="1">
      <alignment horizontal="center" vertical="center"/>
    </xf>
    <xf numFmtId="0" fontId="81" fillId="14" borderId="23" xfId="0" applyFont="1" applyFill="1" applyBorder="1" applyAlignment="1">
      <alignment horizontal="center" vertical="center"/>
    </xf>
    <xf numFmtId="0" fontId="21" fillId="11" borderId="25" xfId="0" applyFont="1" applyFill="1" applyBorder="1"/>
  </cellXfs>
  <cellStyles count="4">
    <cellStyle name="Comma" xfId="1" builtinId="3"/>
    <cellStyle name="Comma 4" xfId="3" xr:uid="{BBDA281D-B816-44CF-8576-E95CCCBF4B94}"/>
    <cellStyle name="Normal" xfId="0" builtinId="0"/>
    <cellStyle name="Normal 3" xfId="2" xr:uid="{157D59BB-27A9-479D-B4E8-386A546FD0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85726-B872-454E-9A18-0E0574479D02}">
  <sheetPr codeName="Sheet1"/>
  <dimension ref="A2:Q182"/>
  <sheetViews>
    <sheetView topLeftCell="A19" workbookViewId="0">
      <selection activeCell="M6" sqref="M6:M43"/>
    </sheetView>
  </sheetViews>
  <sheetFormatPr defaultColWidth="9.109375" defaultRowHeight="10.199999999999999"/>
  <cols>
    <col min="1" max="1" width="5" style="1" customWidth="1"/>
    <col min="2" max="2" width="14.33203125" style="1" customWidth="1"/>
    <col min="3" max="3" width="14" style="1" customWidth="1"/>
    <col min="4" max="5" width="12.5546875" style="1" bestFit="1" customWidth="1"/>
    <col min="6" max="6" width="11.44140625" style="1" customWidth="1"/>
    <col min="7" max="8" width="7.5546875" style="1" customWidth="1"/>
    <col min="9" max="9" width="10" style="1" customWidth="1"/>
    <col min="10" max="10" width="8.109375" style="1" customWidth="1"/>
    <col min="11" max="11" width="8.88671875" style="1" customWidth="1"/>
    <col min="12" max="12" width="7.44140625" style="1" customWidth="1"/>
    <col min="13" max="13" width="10.6640625" style="1" customWidth="1"/>
    <col min="14" max="14" width="11.44140625" style="1" customWidth="1"/>
    <col min="15" max="15" width="5.44140625" style="1" customWidth="1"/>
    <col min="16" max="16" width="12.88671875" style="1" bestFit="1" customWidth="1"/>
    <col min="17" max="16384" width="9.109375" style="1"/>
  </cols>
  <sheetData>
    <row r="2" spans="1:17" ht="12">
      <c r="A2" s="483" t="s">
        <v>57</v>
      </c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5"/>
      <c r="N2" s="44"/>
      <c r="O2" s="44"/>
      <c r="P2" s="44"/>
      <c r="Q2" s="44"/>
    </row>
    <row r="3" spans="1:17" ht="15.75" customHeight="1">
      <c r="A3" s="488" t="s">
        <v>2</v>
      </c>
      <c r="B3" s="488"/>
      <c r="C3" s="488"/>
      <c r="D3" s="488"/>
      <c r="E3" s="488"/>
      <c r="F3" s="488"/>
      <c r="G3" s="488"/>
      <c r="H3" s="488"/>
      <c r="I3" s="488"/>
      <c r="J3" s="488"/>
      <c r="K3" s="489"/>
      <c r="L3" s="491"/>
      <c r="M3" s="491"/>
      <c r="N3" s="98" t="s">
        <v>219</v>
      </c>
      <c r="O3" s="99"/>
      <c r="P3" s="146" t="s">
        <v>228</v>
      </c>
      <c r="Q3" s="146"/>
    </row>
    <row r="4" spans="1:17" ht="12">
      <c r="A4" s="4"/>
      <c r="B4" s="4"/>
      <c r="C4" s="492" t="s">
        <v>3</v>
      </c>
      <c r="D4" s="493"/>
      <c r="E4" s="493"/>
      <c r="F4" s="494"/>
      <c r="G4" s="495"/>
      <c r="H4" s="496"/>
      <c r="I4" s="496"/>
      <c r="J4" s="497"/>
      <c r="K4" s="486" t="s">
        <v>55</v>
      </c>
      <c r="L4" s="486"/>
      <c r="M4" s="28"/>
      <c r="N4" s="100"/>
      <c r="O4" s="99" t="s">
        <v>223</v>
      </c>
      <c r="P4" s="146"/>
      <c r="Q4" s="146" t="s">
        <v>229</v>
      </c>
    </row>
    <row r="5" spans="1:17" ht="27.75" customHeight="1">
      <c r="A5" s="7" t="s">
        <v>0</v>
      </c>
      <c r="B5" s="3" t="s">
        <v>4</v>
      </c>
      <c r="C5" s="6" t="s">
        <v>5</v>
      </c>
      <c r="D5" s="6" t="s">
        <v>6</v>
      </c>
      <c r="E5" s="7" t="s">
        <v>7</v>
      </c>
      <c r="F5" s="7" t="s">
        <v>8</v>
      </c>
      <c r="G5" s="7" t="s">
        <v>9</v>
      </c>
      <c r="H5" s="21" t="s">
        <v>10</v>
      </c>
      <c r="I5" s="21" t="s">
        <v>11</v>
      </c>
      <c r="J5" s="21" t="s">
        <v>12</v>
      </c>
      <c r="K5" s="3" t="s">
        <v>13</v>
      </c>
      <c r="L5" s="3" t="s">
        <v>14</v>
      </c>
      <c r="M5" s="29" t="s">
        <v>58</v>
      </c>
      <c r="N5" s="101" t="s">
        <v>218</v>
      </c>
      <c r="O5" s="99" t="s">
        <v>230</v>
      </c>
      <c r="P5" s="146" t="s">
        <v>218</v>
      </c>
      <c r="Q5" s="146" t="s">
        <v>230</v>
      </c>
    </row>
    <row r="6" spans="1:17" ht="12">
      <c r="A6" s="8">
        <v>1</v>
      </c>
      <c r="B6" s="22" t="s">
        <v>15</v>
      </c>
      <c r="C6" s="10">
        <v>1779816</v>
      </c>
      <c r="D6" s="10">
        <v>558442</v>
      </c>
      <c r="E6" s="10">
        <v>906544</v>
      </c>
      <c r="F6" s="10">
        <v>325885</v>
      </c>
      <c r="G6" s="12"/>
      <c r="H6" s="23"/>
      <c r="I6" s="11"/>
      <c r="J6" s="12"/>
      <c r="K6" s="15"/>
      <c r="L6" s="15"/>
      <c r="M6" s="10">
        <v>3570687</v>
      </c>
      <c r="N6" s="169">
        <v>3732768</v>
      </c>
      <c r="O6" s="102">
        <v>-4.3421128770928181</v>
      </c>
      <c r="P6" s="152">
        <v>3524657</v>
      </c>
      <c r="Q6" s="153">
        <v>1.305942677542804</v>
      </c>
    </row>
    <row r="7" spans="1:17" ht="12">
      <c r="A7" s="8">
        <v>2</v>
      </c>
      <c r="B7" s="22" t="s">
        <v>17</v>
      </c>
      <c r="C7" s="10">
        <v>1593857</v>
      </c>
      <c r="D7" s="10">
        <v>581398</v>
      </c>
      <c r="E7" s="10">
        <v>1195320</v>
      </c>
      <c r="F7" s="10">
        <v>131193</v>
      </c>
      <c r="G7" s="12"/>
      <c r="H7" s="23"/>
      <c r="I7" s="11"/>
      <c r="J7" s="12"/>
      <c r="K7" s="15"/>
      <c r="L7" s="15"/>
      <c r="M7" s="10">
        <v>3501768</v>
      </c>
      <c r="N7" s="103">
        <v>3545582</v>
      </c>
      <c r="O7" s="102">
        <v>-1.2357350640882059</v>
      </c>
      <c r="P7" s="152">
        <v>3376618</v>
      </c>
      <c r="Q7" s="153">
        <v>3.7063712862988929</v>
      </c>
    </row>
    <row r="8" spans="1:17" ht="12">
      <c r="A8" s="8">
        <v>3</v>
      </c>
      <c r="B8" s="22" t="s">
        <v>59</v>
      </c>
      <c r="C8" s="10">
        <v>1426002</v>
      </c>
      <c r="D8" s="10">
        <v>683580</v>
      </c>
      <c r="E8" s="10">
        <v>1240990</v>
      </c>
      <c r="F8" s="10">
        <v>241908</v>
      </c>
      <c r="G8" s="12"/>
      <c r="H8" s="23"/>
      <c r="I8" s="11"/>
      <c r="J8" s="12"/>
      <c r="K8" s="15"/>
      <c r="L8" s="15"/>
      <c r="M8" s="10">
        <v>3592480</v>
      </c>
      <c r="N8" s="103">
        <v>3704952</v>
      </c>
      <c r="O8" s="102">
        <v>-3.0357208406478708</v>
      </c>
      <c r="P8" s="152">
        <v>3565282</v>
      </c>
      <c r="Q8" s="153">
        <v>0.76285690725166333</v>
      </c>
    </row>
    <row r="9" spans="1:17" ht="12">
      <c r="A9" s="8">
        <v>4</v>
      </c>
      <c r="B9" s="24" t="s">
        <v>19</v>
      </c>
      <c r="C9" s="10">
        <v>2780179</v>
      </c>
      <c r="D9" s="10">
        <v>801037</v>
      </c>
      <c r="E9" s="10">
        <v>1270358</v>
      </c>
      <c r="F9" s="10">
        <v>356920</v>
      </c>
      <c r="G9" s="12"/>
      <c r="H9" s="18"/>
      <c r="I9" s="11"/>
      <c r="J9" s="12"/>
      <c r="K9" s="10">
        <v>9979</v>
      </c>
      <c r="L9" s="31"/>
      <c r="M9" s="10">
        <v>5218473</v>
      </c>
      <c r="N9" s="103">
        <v>5441765</v>
      </c>
      <c r="O9" s="102">
        <v>-4.1033010429520562</v>
      </c>
      <c r="P9" s="152">
        <v>5115613</v>
      </c>
      <c r="Q9" s="153">
        <v>2.010707221206931</v>
      </c>
    </row>
    <row r="10" spans="1:17" ht="12">
      <c r="A10" s="8">
        <v>5</v>
      </c>
      <c r="B10" s="22" t="s">
        <v>20</v>
      </c>
      <c r="C10" s="10">
        <v>907837</v>
      </c>
      <c r="D10" s="10">
        <v>488019</v>
      </c>
      <c r="E10" s="10">
        <v>1226395</v>
      </c>
      <c r="F10" s="10">
        <v>169206</v>
      </c>
      <c r="G10" s="12"/>
      <c r="H10" s="23"/>
      <c r="I10" s="11"/>
      <c r="J10" s="12"/>
      <c r="K10" s="15"/>
      <c r="L10" s="15"/>
      <c r="M10" s="10">
        <v>2791457</v>
      </c>
      <c r="N10" s="103">
        <v>3897442</v>
      </c>
      <c r="O10" s="102">
        <v>-28.377202277801693</v>
      </c>
      <c r="P10" s="152">
        <v>3711283</v>
      </c>
      <c r="Q10" s="153">
        <v>-24.78458258235764</v>
      </c>
    </row>
    <row r="11" spans="1:17" ht="12">
      <c r="A11" s="8">
        <v>6</v>
      </c>
      <c r="B11" s="22" t="s">
        <v>21</v>
      </c>
      <c r="C11" s="10">
        <v>569159</v>
      </c>
      <c r="D11" s="10">
        <v>496501</v>
      </c>
      <c r="E11" s="10">
        <v>292449</v>
      </c>
      <c r="F11" s="10">
        <v>56539</v>
      </c>
      <c r="G11" s="12"/>
      <c r="H11" s="23"/>
      <c r="I11" s="11"/>
      <c r="J11" s="12"/>
      <c r="K11" s="15"/>
      <c r="L11" s="15"/>
      <c r="M11" s="10">
        <v>1414648</v>
      </c>
      <c r="N11" s="103">
        <v>1393319</v>
      </c>
      <c r="O11" s="102">
        <v>1.5308052212020362</v>
      </c>
      <c r="P11" s="152">
        <v>1417927</v>
      </c>
      <c r="Q11" s="153">
        <v>-0.23125308989814242</v>
      </c>
    </row>
    <row r="12" spans="1:17" ht="12">
      <c r="A12" s="8">
        <v>7</v>
      </c>
      <c r="B12" s="22" t="s">
        <v>22</v>
      </c>
      <c r="C12" s="10">
        <v>1500231</v>
      </c>
      <c r="D12" s="10">
        <v>2059292</v>
      </c>
      <c r="E12" s="10">
        <v>1178532</v>
      </c>
      <c r="F12" s="10">
        <v>319750</v>
      </c>
      <c r="G12" s="12"/>
      <c r="H12" s="23"/>
      <c r="I12" s="11"/>
      <c r="J12" s="12"/>
      <c r="K12" s="15"/>
      <c r="L12" s="15"/>
      <c r="M12" s="10">
        <v>5057805</v>
      </c>
      <c r="N12" s="103">
        <v>4792255</v>
      </c>
      <c r="O12" s="102">
        <v>5.541232676474861</v>
      </c>
      <c r="P12" s="152">
        <v>5060381</v>
      </c>
      <c r="Q12" s="153">
        <v>-5.0905257924249714E-2</v>
      </c>
    </row>
    <row r="13" spans="1:17" ht="12">
      <c r="A13" s="8">
        <v>8</v>
      </c>
      <c r="B13" s="22" t="s">
        <v>23</v>
      </c>
      <c r="C13" s="10">
        <v>1342977</v>
      </c>
      <c r="D13" s="10">
        <v>408161</v>
      </c>
      <c r="E13" s="10">
        <v>1748595</v>
      </c>
      <c r="F13" s="10">
        <v>129218</v>
      </c>
      <c r="G13" s="12"/>
      <c r="H13" s="23"/>
      <c r="I13" s="11"/>
      <c r="J13" s="12"/>
      <c r="K13" s="15"/>
      <c r="L13" s="15"/>
      <c r="M13" s="10">
        <v>3628951</v>
      </c>
      <c r="N13" s="103">
        <v>4006368</v>
      </c>
      <c r="O13" s="102">
        <v>-9.4204276791348125</v>
      </c>
      <c r="P13" s="152">
        <v>3584766</v>
      </c>
      <c r="Q13" s="153">
        <v>1.2325769659721209</v>
      </c>
    </row>
    <row r="14" spans="1:17" ht="12">
      <c r="A14" s="8">
        <v>9</v>
      </c>
      <c r="B14" s="22" t="s">
        <v>24</v>
      </c>
      <c r="C14" s="10">
        <v>1106941</v>
      </c>
      <c r="D14" s="10">
        <v>596871</v>
      </c>
      <c r="E14" s="10">
        <v>729248</v>
      </c>
      <c r="F14" s="10">
        <v>212453</v>
      </c>
      <c r="G14" s="12"/>
      <c r="H14" s="10">
        <v>1</v>
      </c>
      <c r="I14" s="11"/>
      <c r="J14" s="12"/>
      <c r="K14" s="15"/>
      <c r="L14" s="15"/>
      <c r="M14" s="10">
        <v>2645514</v>
      </c>
      <c r="N14" s="103">
        <v>2731138</v>
      </c>
      <c r="O14" s="102">
        <v>-3.1351033891366842</v>
      </c>
      <c r="P14" s="152">
        <v>2623657</v>
      </c>
      <c r="Q14" s="153">
        <v>0.83307383548993919</v>
      </c>
    </row>
    <row r="15" spans="1:17" ht="12">
      <c r="A15" s="8">
        <v>10</v>
      </c>
      <c r="B15" s="24" t="s">
        <v>25</v>
      </c>
      <c r="C15" s="10">
        <v>2678576</v>
      </c>
      <c r="D15" s="10">
        <v>2239885</v>
      </c>
      <c r="E15" s="10">
        <v>1717318</v>
      </c>
      <c r="F15" s="10">
        <v>225828</v>
      </c>
      <c r="G15" s="12"/>
      <c r="H15" s="18"/>
      <c r="I15" s="11"/>
      <c r="J15" s="12"/>
      <c r="K15" s="10">
        <v>5804</v>
      </c>
      <c r="L15" s="31"/>
      <c r="M15" s="10">
        <v>6867411</v>
      </c>
      <c r="N15" s="103">
        <v>6312610</v>
      </c>
      <c r="O15" s="102">
        <v>8.7887735817672841</v>
      </c>
      <c r="P15" s="152">
        <v>6769859</v>
      </c>
      <c r="Q15" s="153">
        <v>1.4409753585709728</v>
      </c>
    </row>
    <row r="16" spans="1:17" ht="12">
      <c r="A16" s="8">
        <v>11</v>
      </c>
      <c r="B16" s="22" t="s">
        <v>26</v>
      </c>
      <c r="C16" s="10">
        <v>762175</v>
      </c>
      <c r="D16" s="10">
        <v>320914</v>
      </c>
      <c r="E16" s="10">
        <v>543750</v>
      </c>
      <c r="F16" s="10">
        <v>70714</v>
      </c>
      <c r="G16" s="12"/>
      <c r="H16" s="23"/>
      <c r="I16" s="11"/>
      <c r="J16" s="12"/>
      <c r="K16" s="15"/>
      <c r="L16" s="15"/>
      <c r="M16" s="10">
        <v>1697553</v>
      </c>
      <c r="N16" s="103">
        <v>1762208</v>
      </c>
      <c r="O16" s="102">
        <v>-3.6689766474786167</v>
      </c>
      <c r="P16" s="152">
        <v>1705810</v>
      </c>
      <c r="Q16" s="153">
        <v>-0.48405156494568669</v>
      </c>
    </row>
    <row r="17" spans="1:17" ht="12">
      <c r="A17" s="8">
        <v>12</v>
      </c>
      <c r="B17" s="24" t="s">
        <v>27</v>
      </c>
      <c r="C17" s="10">
        <v>2131262</v>
      </c>
      <c r="D17" s="10">
        <v>3392731</v>
      </c>
      <c r="E17" s="10">
        <v>1231050</v>
      </c>
      <c r="F17" s="10">
        <v>252226</v>
      </c>
      <c r="G17" s="12"/>
      <c r="H17" s="23"/>
      <c r="I17" s="11"/>
      <c r="J17" s="10">
        <v>4</v>
      </c>
      <c r="K17" s="10">
        <v>10715</v>
      </c>
      <c r="L17" s="31"/>
      <c r="M17" s="10">
        <v>7017988</v>
      </c>
      <c r="N17" s="103">
        <v>6575267</v>
      </c>
      <c r="O17" s="102">
        <v>6.7331258183127796</v>
      </c>
      <c r="P17" s="152">
        <v>7068631</v>
      </c>
      <c r="Q17" s="153">
        <v>-0.71644707440521316</v>
      </c>
    </row>
    <row r="18" spans="1:17" ht="12">
      <c r="A18" s="8">
        <v>13</v>
      </c>
      <c r="B18" s="22" t="s">
        <v>28</v>
      </c>
      <c r="C18" s="10">
        <v>1079811</v>
      </c>
      <c r="D18" s="10">
        <v>346086</v>
      </c>
      <c r="E18" s="10">
        <v>320251</v>
      </c>
      <c r="F18" s="10">
        <v>26466</v>
      </c>
      <c r="G18" s="12"/>
      <c r="H18" s="23"/>
      <c r="I18" s="11"/>
      <c r="J18" s="12"/>
      <c r="K18" s="15"/>
      <c r="L18" s="15"/>
      <c r="M18" s="10">
        <v>1772614</v>
      </c>
      <c r="N18" s="103">
        <v>1656579</v>
      </c>
      <c r="O18" s="102">
        <v>7.0044954089119704</v>
      </c>
      <c r="P18" s="152">
        <v>1849192</v>
      </c>
      <c r="Q18" s="153">
        <v>-4.141160030975688</v>
      </c>
    </row>
    <row r="19" spans="1:17" ht="12">
      <c r="A19" s="8">
        <v>14</v>
      </c>
      <c r="B19" s="22" t="s">
        <v>29</v>
      </c>
      <c r="C19" s="10">
        <v>1846443</v>
      </c>
      <c r="D19" s="10">
        <v>1042639</v>
      </c>
      <c r="E19" s="10">
        <v>869200</v>
      </c>
      <c r="F19" s="10">
        <v>248055</v>
      </c>
      <c r="G19" s="12"/>
      <c r="H19" s="23"/>
      <c r="I19" s="11"/>
      <c r="J19" s="11"/>
      <c r="K19" s="15"/>
      <c r="L19" s="15"/>
      <c r="M19" s="10">
        <v>4006337</v>
      </c>
      <c r="N19" s="103">
        <v>3937669</v>
      </c>
      <c r="O19" s="102">
        <v>1.7438743581545291</v>
      </c>
      <c r="P19" s="152">
        <v>3951272</v>
      </c>
      <c r="Q19" s="153">
        <v>1.3936018578321052</v>
      </c>
    </row>
    <row r="20" spans="1:17" ht="12">
      <c r="A20" s="8">
        <v>15</v>
      </c>
      <c r="B20" s="24" t="s">
        <v>30</v>
      </c>
      <c r="C20" s="10">
        <v>2501293</v>
      </c>
      <c r="D20" s="10">
        <v>3290733</v>
      </c>
      <c r="E20" s="10">
        <v>1803119</v>
      </c>
      <c r="F20" s="10">
        <v>768850</v>
      </c>
      <c r="G20" s="10">
        <v>160</v>
      </c>
      <c r="H20" s="10">
        <v>3334</v>
      </c>
      <c r="I20" s="10">
        <v>558</v>
      </c>
      <c r="J20" s="10">
        <v>288</v>
      </c>
      <c r="K20" s="10">
        <v>43879</v>
      </c>
      <c r="L20" s="10">
        <v>582</v>
      </c>
      <c r="M20" s="10">
        <v>8412796</v>
      </c>
      <c r="N20" s="103">
        <v>8518591</v>
      </c>
      <c r="O20" s="102">
        <v>-1.2419307371371646</v>
      </c>
      <c r="P20" s="152">
        <v>8749308</v>
      </c>
      <c r="Q20" s="153">
        <v>-3.8461556045346623</v>
      </c>
    </row>
    <row r="21" spans="1:17" ht="12">
      <c r="A21" s="8">
        <v>16</v>
      </c>
      <c r="B21" s="22" t="s">
        <v>31</v>
      </c>
      <c r="C21" s="10">
        <v>1234938</v>
      </c>
      <c r="D21" s="10">
        <v>406356</v>
      </c>
      <c r="E21" s="10">
        <v>704817</v>
      </c>
      <c r="F21" s="10">
        <v>82952</v>
      </c>
      <c r="G21" s="33"/>
      <c r="H21" s="23"/>
      <c r="I21" s="11"/>
      <c r="J21" s="12"/>
      <c r="K21" s="15"/>
      <c r="L21" s="15"/>
      <c r="M21" s="10">
        <v>2429063</v>
      </c>
      <c r="N21" s="103">
        <v>2589786</v>
      </c>
      <c r="O21" s="102">
        <v>-6.2060340120766782</v>
      </c>
      <c r="P21" s="152">
        <v>2434252</v>
      </c>
      <c r="Q21" s="153">
        <v>-0.2131660978403227</v>
      </c>
    </row>
    <row r="22" spans="1:17" ht="12">
      <c r="A22" s="8">
        <v>17</v>
      </c>
      <c r="B22" s="22" t="s">
        <v>32</v>
      </c>
      <c r="C22" s="10">
        <v>2302838</v>
      </c>
      <c r="D22" s="10">
        <v>743407</v>
      </c>
      <c r="E22" s="10">
        <v>849027</v>
      </c>
      <c r="F22" s="10">
        <v>258829</v>
      </c>
      <c r="G22" s="12"/>
      <c r="H22" s="23"/>
      <c r="I22" s="11"/>
      <c r="J22" s="12"/>
      <c r="K22" s="15"/>
      <c r="L22" s="15"/>
      <c r="M22" s="10">
        <v>4154101</v>
      </c>
      <c r="N22" s="103">
        <v>4335914</v>
      </c>
      <c r="O22" s="102">
        <v>-4.1931874110049279</v>
      </c>
      <c r="P22" s="152">
        <v>4123958</v>
      </c>
      <c r="Q22" s="153">
        <v>0.73092402977916748</v>
      </c>
    </row>
    <row r="23" spans="1:17" ht="12">
      <c r="A23" s="8">
        <v>18</v>
      </c>
      <c r="B23" s="24" t="s">
        <v>34</v>
      </c>
      <c r="C23" s="10">
        <v>1356311</v>
      </c>
      <c r="D23" s="10">
        <v>187444</v>
      </c>
      <c r="E23" s="10">
        <v>831529</v>
      </c>
      <c r="F23" s="10">
        <v>134678</v>
      </c>
      <c r="G23" s="12"/>
      <c r="H23" s="23"/>
      <c r="I23" s="11"/>
      <c r="J23" s="11"/>
      <c r="K23" s="15"/>
      <c r="L23" s="15"/>
      <c r="M23" s="10">
        <v>2509962</v>
      </c>
      <c r="N23" s="103">
        <v>2648161</v>
      </c>
      <c r="O23" s="102">
        <v>-5.2186781694919642</v>
      </c>
      <c r="P23" s="152">
        <v>2407074</v>
      </c>
      <c r="Q23" s="153">
        <v>4.2744012024557687</v>
      </c>
    </row>
    <row r="24" spans="1:17" ht="12">
      <c r="A24" s="8">
        <v>19</v>
      </c>
      <c r="B24" s="24" t="s">
        <v>35</v>
      </c>
      <c r="C24" s="10">
        <v>2273468</v>
      </c>
      <c r="D24" s="10">
        <v>1925832</v>
      </c>
      <c r="E24" s="10">
        <v>2725143</v>
      </c>
      <c r="F24" s="10">
        <v>668804</v>
      </c>
      <c r="G24" s="12"/>
      <c r="H24" s="23"/>
      <c r="I24" s="11"/>
      <c r="J24" s="10">
        <v>1</v>
      </c>
      <c r="K24" s="10">
        <v>48184</v>
      </c>
      <c r="L24" s="15"/>
      <c r="M24" s="10">
        <v>7641432</v>
      </c>
      <c r="N24" s="103">
        <v>8591911</v>
      </c>
      <c r="O24" s="102">
        <v>-11.062486564397611</v>
      </c>
      <c r="P24" s="152">
        <v>8608198</v>
      </c>
      <c r="Q24" s="153">
        <v>-11.230759329652962</v>
      </c>
    </row>
    <row r="25" spans="1:17" ht="12">
      <c r="A25" s="8">
        <v>20</v>
      </c>
      <c r="B25" s="24" t="s">
        <v>36</v>
      </c>
      <c r="C25" s="10">
        <v>5988579</v>
      </c>
      <c r="D25" s="10">
        <v>849741</v>
      </c>
      <c r="E25" s="10">
        <v>3630253</v>
      </c>
      <c r="F25" s="10">
        <v>994549</v>
      </c>
      <c r="G25" s="10">
        <v>5</v>
      </c>
      <c r="H25" s="10">
        <v>4</v>
      </c>
      <c r="I25" s="32"/>
      <c r="J25" s="18"/>
      <c r="K25" s="31"/>
      <c r="L25" s="31"/>
      <c r="M25" s="10">
        <v>11463131</v>
      </c>
      <c r="N25" s="103">
        <v>13579399</v>
      </c>
      <c r="O25" s="102">
        <v>-15.584401047498497</v>
      </c>
      <c r="P25" s="152">
        <v>10987035</v>
      </c>
      <c r="Q25" s="153">
        <v>4.3332527838493284</v>
      </c>
    </row>
    <row r="26" spans="1:17" ht="12">
      <c r="A26" s="8">
        <v>21</v>
      </c>
      <c r="B26" s="22" t="s">
        <v>37</v>
      </c>
      <c r="C26" s="10">
        <v>2441924</v>
      </c>
      <c r="D26" s="10">
        <v>1196613</v>
      </c>
      <c r="E26" s="10">
        <v>1392769</v>
      </c>
      <c r="F26" s="10">
        <v>195068</v>
      </c>
      <c r="G26" s="12"/>
      <c r="H26" s="23"/>
      <c r="I26" s="11"/>
      <c r="J26" s="12"/>
      <c r="K26" s="15"/>
      <c r="L26" s="15"/>
      <c r="M26" s="10">
        <v>5226374</v>
      </c>
      <c r="N26" s="103">
        <v>5636428</v>
      </c>
      <c r="O26" s="102">
        <v>-7.2750685363141336</v>
      </c>
      <c r="P26" s="152">
        <v>5096874</v>
      </c>
      <c r="Q26" s="153">
        <v>2.5407730306850729</v>
      </c>
    </row>
    <row r="27" spans="1:17" ht="12">
      <c r="A27" s="8">
        <v>22</v>
      </c>
      <c r="B27" s="22" t="s">
        <v>38</v>
      </c>
      <c r="C27" s="10">
        <v>1404426</v>
      </c>
      <c r="D27" s="10">
        <v>549172</v>
      </c>
      <c r="E27" s="10">
        <v>735106</v>
      </c>
      <c r="F27" s="10">
        <v>126678</v>
      </c>
      <c r="G27" s="12"/>
      <c r="H27" s="23"/>
      <c r="I27" s="11"/>
      <c r="J27" s="12"/>
      <c r="K27" s="15"/>
      <c r="L27" s="15"/>
      <c r="M27" s="10">
        <v>2815382</v>
      </c>
      <c r="N27" s="103">
        <v>3061400</v>
      </c>
      <c r="O27" s="102">
        <v>-8.0361272620369739</v>
      </c>
      <c r="P27" s="152">
        <v>2722898</v>
      </c>
      <c r="Q27" s="153">
        <v>3.396528257760667</v>
      </c>
    </row>
    <row r="28" spans="1:17" ht="12">
      <c r="A28" s="8">
        <v>23</v>
      </c>
      <c r="B28" s="22" t="s">
        <v>39</v>
      </c>
      <c r="C28" s="10">
        <v>669878</v>
      </c>
      <c r="D28" s="10">
        <v>2147194</v>
      </c>
      <c r="E28" s="10">
        <v>548449</v>
      </c>
      <c r="F28" s="10">
        <v>152442</v>
      </c>
      <c r="G28" s="33"/>
      <c r="H28" s="23"/>
      <c r="I28" s="11"/>
      <c r="J28" s="12"/>
      <c r="K28" s="15"/>
      <c r="L28" s="15"/>
      <c r="M28" s="10">
        <v>3517963</v>
      </c>
      <c r="N28" s="103">
        <v>3659535</v>
      </c>
      <c r="O28" s="102">
        <v>-3.8685789314762631</v>
      </c>
      <c r="P28" s="152">
        <v>4056807</v>
      </c>
      <c r="Q28" s="153">
        <v>-13.282465742146476</v>
      </c>
    </row>
    <row r="29" spans="1:17" ht="12">
      <c r="A29" s="8">
        <v>24</v>
      </c>
      <c r="B29" s="22" t="s">
        <v>40</v>
      </c>
      <c r="C29" s="10">
        <v>1869783</v>
      </c>
      <c r="D29" s="10">
        <v>1199118</v>
      </c>
      <c r="E29" s="10">
        <v>1151072</v>
      </c>
      <c r="F29" s="10">
        <v>202336</v>
      </c>
      <c r="G29" s="12"/>
      <c r="H29" s="23"/>
      <c r="I29" s="11"/>
      <c r="J29" s="12"/>
      <c r="K29" s="15"/>
      <c r="L29" s="15"/>
      <c r="M29" s="10">
        <v>4422309</v>
      </c>
      <c r="N29" s="103">
        <v>4124984</v>
      </c>
      <c r="O29" s="102">
        <v>7.2079067458201029</v>
      </c>
      <c r="P29" s="152">
        <v>4496801</v>
      </c>
      <c r="Q29" s="153">
        <v>-1.6565554046087394</v>
      </c>
    </row>
    <row r="30" spans="1:17" ht="12">
      <c r="A30" s="8">
        <v>25</v>
      </c>
      <c r="B30" s="24" t="s">
        <v>41</v>
      </c>
      <c r="C30" s="10">
        <v>7473934</v>
      </c>
      <c r="D30" s="10">
        <v>6250231</v>
      </c>
      <c r="E30" s="10">
        <v>6292562</v>
      </c>
      <c r="F30" s="10">
        <v>2889148</v>
      </c>
      <c r="G30" s="10">
        <v>989</v>
      </c>
      <c r="H30" s="10">
        <v>3362</v>
      </c>
      <c r="I30" s="10">
        <v>93596</v>
      </c>
      <c r="J30" s="10">
        <v>2857</v>
      </c>
      <c r="K30" s="10">
        <v>55217</v>
      </c>
      <c r="L30" s="10">
        <v>1088</v>
      </c>
      <c r="M30" s="10">
        <v>23062984</v>
      </c>
      <c r="N30" s="103">
        <v>23480799</v>
      </c>
      <c r="O30" s="102">
        <v>-1.7793900454579958</v>
      </c>
      <c r="P30" s="152">
        <v>23247293</v>
      </c>
      <c r="Q30" s="153">
        <v>-0.79281918974394294</v>
      </c>
    </row>
    <row r="31" spans="1:17" ht="12">
      <c r="A31" s="8">
        <v>26</v>
      </c>
      <c r="B31" s="24" t="s">
        <v>42</v>
      </c>
      <c r="C31" s="10">
        <v>1000699</v>
      </c>
      <c r="D31" s="10">
        <v>1248100</v>
      </c>
      <c r="E31" s="10">
        <v>967591</v>
      </c>
      <c r="F31" s="10">
        <v>323188</v>
      </c>
      <c r="G31" s="12"/>
      <c r="H31" s="18"/>
      <c r="I31" s="11"/>
      <c r="J31" s="12"/>
      <c r="K31" s="15"/>
      <c r="L31" s="10">
        <v>21</v>
      </c>
      <c r="M31" s="10">
        <v>3539599</v>
      </c>
      <c r="N31" s="103">
        <v>3955483</v>
      </c>
      <c r="O31" s="102">
        <v>-10.514114205521807</v>
      </c>
      <c r="P31" s="152">
        <v>3876828</v>
      </c>
      <c r="Q31" s="153">
        <v>-8.6985803858205752</v>
      </c>
    </row>
    <row r="32" spans="1:17" ht="12">
      <c r="A32" s="8">
        <v>27</v>
      </c>
      <c r="B32" s="24" t="s">
        <v>43</v>
      </c>
      <c r="C32" s="10">
        <v>906586</v>
      </c>
      <c r="D32" s="10">
        <v>1576940</v>
      </c>
      <c r="E32" s="10">
        <v>1532524</v>
      </c>
      <c r="F32" s="10">
        <v>418520</v>
      </c>
      <c r="G32" s="12"/>
      <c r="H32" s="23"/>
      <c r="I32" s="11"/>
      <c r="J32" s="12"/>
      <c r="K32" s="15"/>
      <c r="L32" s="10">
        <v>16</v>
      </c>
      <c r="M32" s="10">
        <v>4434586</v>
      </c>
      <c r="N32" s="103">
        <v>6284938</v>
      </c>
      <c r="O32" s="102">
        <v>-29.441054152005954</v>
      </c>
      <c r="P32" s="152">
        <v>6418855</v>
      </c>
      <c r="Q32" s="153">
        <v>-30.913130145485447</v>
      </c>
    </row>
    <row r="33" spans="1:17" ht="12">
      <c r="A33" s="8">
        <v>28</v>
      </c>
      <c r="B33" s="24" t="s">
        <v>44</v>
      </c>
      <c r="C33" s="10">
        <v>4181199</v>
      </c>
      <c r="D33" s="10">
        <v>3212126</v>
      </c>
      <c r="E33" s="10">
        <v>3124297</v>
      </c>
      <c r="F33" s="10">
        <v>878030</v>
      </c>
      <c r="G33" s="12"/>
      <c r="H33" s="23"/>
      <c r="I33" s="11"/>
      <c r="J33" s="12"/>
      <c r="K33" s="15"/>
      <c r="L33" s="10">
        <v>43</v>
      </c>
      <c r="M33" s="10">
        <v>11395695</v>
      </c>
      <c r="N33" s="103">
        <v>11111610</v>
      </c>
      <c r="O33" s="102">
        <v>2.5566502064057417</v>
      </c>
      <c r="P33" s="152">
        <v>11313659</v>
      </c>
      <c r="Q33" s="153">
        <v>0.72510582120248745</v>
      </c>
    </row>
    <row r="34" spans="1:17" ht="12">
      <c r="A34" s="8">
        <v>29</v>
      </c>
      <c r="B34" s="22" t="s">
        <v>45</v>
      </c>
      <c r="C34" s="10">
        <v>1917266</v>
      </c>
      <c r="D34" s="10">
        <v>1753045</v>
      </c>
      <c r="E34" s="10">
        <v>725255</v>
      </c>
      <c r="F34" s="10">
        <v>64302</v>
      </c>
      <c r="G34" s="12"/>
      <c r="H34" s="23"/>
      <c r="I34" s="11"/>
      <c r="J34" s="12"/>
      <c r="K34" s="15"/>
      <c r="L34" s="15"/>
      <c r="M34" s="10">
        <v>4459868</v>
      </c>
      <c r="N34" s="103">
        <v>4146442</v>
      </c>
      <c r="O34" s="102">
        <v>7.5589143656175528</v>
      </c>
      <c r="P34" s="152">
        <v>4530917</v>
      </c>
      <c r="Q34" s="153">
        <v>-1.5680931696608003</v>
      </c>
    </row>
    <row r="35" spans="1:17" ht="12">
      <c r="A35" s="8">
        <v>30</v>
      </c>
      <c r="B35" s="22" t="s">
        <v>46</v>
      </c>
      <c r="C35" s="10">
        <v>2145112</v>
      </c>
      <c r="D35" s="10">
        <v>1574170</v>
      </c>
      <c r="E35" s="10">
        <v>911398</v>
      </c>
      <c r="F35" s="10">
        <v>102653</v>
      </c>
      <c r="G35" s="33"/>
      <c r="H35" s="23"/>
      <c r="I35" s="11"/>
      <c r="J35" s="11"/>
      <c r="K35" s="15"/>
      <c r="L35" s="15"/>
      <c r="M35" s="10">
        <v>4733333</v>
      </c>
      <c r="N35" s="103">
        <v>4169732</v>
      </c>
      <c r="O35" s="102">
        <v>13.516480195849523</v>
      </c>
      <c r="P35" s="152">
        <v>4708670</v>
      </c>
      <c r="Q35" s="153">
        <v>0.52377847672484545</v>
      </c>
    </row>
    <row r="36" spans="1:17" ht="12">
      <c r="A36" s="8">
        <v>31</v>
      </c>
      <c r="B36" s="24" t="s">
        <v>47</v>
      </c>
      <c r="C36" s="10">
        <v>3076596</v>
      </c>
      <c r="D36" s="10">
        <v>4005586</v>
      </c>
      <c r="E36" s="10">
        <v>2502438</v>
      </c>
      <c r="F36" s="10">
        <v>425491</v>
      </c>
      <c r="G36" s="10">
        <v>8</v>
      </c>
      <c r="H36" s="10">
        <v>2</v>
      </c>
      <c r="I36" s="11"/>
      <c r="J36" s="10">
        <v>1</v>
      </c>
      <c r="K36" s="10">
        <v>35874</v>
      </c>
      <c r="L36" s="15"/>
      <c r="M36" s="10">
        <v>10045996</v>
      </c>
      <c r="N36" s="103">
        <v>10037058</v>
      </c>
      <c r="O36" s="102">
        <v>8.9049998515511319E-2</v>
      </c>
      <c r="P36" s="152">
        <v>10095656</v>
      </c>
      <c r="Q36" s="153">
        <v>-0.49189473175393905</v>
      </c>
    </row>
    <row r="37" spans="1:17" ht="12">
      <c r="A37" s="8">
        <v>32</v>
      </c>
      <c r="B37" s="22" t="s">
        <v>48</v>
      </c>
      <c r="C37" s="10">
        <v>1472231</v>
      </c>
      <c r="D37" s="10">
        <v>985009</v>
      </c>
      <c r="E37" s="10">
        <v>846269</v>
      </c>
      <c r="F37" s="10">
        <v>204944</v>
      </c>
      <c r="G37" s="23"/>
      <c r="H37" s="23"/>
      <c r="I37" s="15"/>
      <c r="J37" s="11"/>
      <c r="K37" s="15"/>
      <c r="L37" s="15"/>
      <c r="M37" s="10">
        <v>3508453</v>
      </c>
      <c r="N37" s="103">
        <v>3837398</v>
      </c>
      <c r="O37" s="102">
        <v>-8.5720845218556931</v>
      </c>
      <c r="P37" s="152">
        <v>3732823</v>
      </c>
      <c r="Q37" s="153">
        <v>-6.0107323599324136</v>
      </c>
    </row>
    <row r="38" spans="1:17" ht="12">
      <c r="A38" s="8">
        <v>33</v>
      </c>
      <c r="B38" s="24" t="s">
        <v>49</v>
      </c>
      <c r="C38" s="10">
        <v>2975460</v>
      </c>
      <c r="D38" s="10">
        <v>1750984</v>
      </c>
      <c r="E38" s="10">
        <v>1605396</v>
      </c>
      <c r="F38" s="10">
        <v>661860</v>
      </c>
      <c r="G38" s="10">
        <v>49</v>
      </c>
      <c r="H38" s="10">
        <v>462</v>
      </c>
      <c r="I38" s="31">
        <v>190</v>
      </c>
      <c r="J38" s="10">
        <v>33</v>
      </c>
      <c r="K38" s="10">
        <v>18321</v>
      </c>
      <c r="L38" s="10">
        <v>327</v>
      </c>
      <c r="M38" s="10">
        <v>7013082</v>
      </c>
      <c r="N38" s="103">
        <v>7045759</v>
      </c>
      <c r="O38" s="102">
        <v>-0.46378253925517532</v>
      </c>
      <c r="P38" s="152">
        <v>6930368</v>
      </c>
      <c r="Q38" s="153">
        <v>1.1935008357420562</v>
      </c>
    </row>
    <row r="39" spans="1:17" ht="12">
      <c r="A39" s="8">
        <v>34</v>
      </c>
      <c r="B39" s="22" t="s">
        <v>50</v>
      </c>
      <c r="C39" s="10">
        <v>1772827</v>
      </c>
      <c r="D39" s="10">
        <v>516049</v>
      </c>
      <c r="E39" s="10">
        <v>674590</v>
      </c>
      <c r="F39" s="10">
        <v>308841</v>
      </c>
      <c r="G39" s="23"/>
      <c r="H39" s="23"/>
      <c r="I39" s="15"/>
      <c r="J39" s="11"/>
      <c r="K39" s="15"/>
      <c r="L39" s="15"/>
      <c r="M39" s="10">
        <v>3272307</v>
      </c>
      <c r="N39" s="103">
        <v>3933303</v>
      </c>
      <c r="O39" s="102">
        <v>-16.805112649597554</v>
      </c>
      <c r="P39" s="152">
        <v>3215534</v>
      </c>
      <c r="Q39" s="153">
        <v>1.7655854361981582</v>
      </c>
    </row>
    <row r="40" spans="1:17" ht="12">
      <c r="A40" s="8">
        <v>35</v>
      </c>
      <c r="B40" s="22" t="s">
        <v>51</v>
      </c>
      <c r="C40" s="10">
        <v>604917</v>
      </c>
      <c r="D40" s="10">
        <v>310050</v>
      </c>
      <c r="E40" s="10">
        <v>889109</v>
      </c>
      <c r="F40" s="10">
        <v>106747</v>
      </c>
      <c r="G40" s="23"/>
      <c r="H40" s="23"/>
      <c r="I40" s="15"/>
      <c r="J40" s="11"/>
      <c r="K40" s="23"/>
      <c r="L40" s="15"/>
      <c r="M40" s="10">
        <v>1910823</v>
      </c>
      <c r="N40" s="103">
        <v>2625486</v>
      </c>
      <c r="O40" s="102">
        <v>-27.220217514014543</v>
      </c>
      <c r="P40" s="152">
        <v>2565778</v>
      </c>
      <c r="Q40" s="153">
        <v>-25.526565431615676</v>
      </c>
    </row>
    <row r="41" spans="1:17" ht="12">
      <c r="A41" s="8">
        <v>36</v>
      </c>
      <c r="B41" s="22" t="s">
        <v>52</v>
      </c>
      <c r="C41" s="10">
        <v>1226460</v>
      </c>
      <c r="D41" s="10">
        <v>136744</v>
      </c>
      <c r="E41" s="10">
        <v>1008520</v>
      </c>
      <c r="F41" s="10">
        <v>35815</v>
      </c>
      <c r="G41" s="23"/>
      <c r="H41" s="23"/>
      <c r="I41" s="15"/>
      <c r="J41" s="11"/>
      <c r="K41" s="23"/>
      <c r="L41" s="15"/>
      <c r="M41" s="10">
        <v>2407539</v>
      </c>
      <c r="N41" s="103">
        <v>2611607</v>
      </c>
      <c r="O41" s="102">
        <v>-7.8138862393920654</v>
      </c>
      <c r="P41" s="152">
        <v>2591648</v>
      </c>
      <c r="Q41" s="153">
        <v>-7.1039354109817427</v>
      </c>
    </row>
    <row r="42" spans="1:17" ht="12">
      <c r="A42" s="8">
        <v>37</v>
      </c>
      <c r="B42" s="22" t="s">
        <v>53</v>
      </c>
      <c r="C42" s="10">
        <v>1269201</v>
      </c>
      <c r="D42" s="10">
        <v>300340</v>
      </c>
      <c r="E42" s="10">
        <v>744490</v>
      </c>
      <c r="F42" s="10">
        <v>137006</v>
      </c>
      <c r="G42" s="23"/>
      <c r="H42" s="23"/>
      <c r="I42" s="15"/>
      <c r="J42" s="11"/>
      <c r="K42" s="23"/>
      <c r="L42" s="15"/>
      <c r="M42" s="10">
        <v>2451037</v>
      </c>
      <c r="N42" s="103">
        <v>2766810</v>
      </c>
      <c r="O42" s="102">
        <v>-11.412890657471964</v>
      </c>
      <c r="P42" s="152">
        <v>2177431</v>
      </c>
      <c r="Q42" s="153">
        <v>12.565541686510384</v>
      </c>
    </row>
    <row r="43" spans="1:17" ht="12">
      <c r="A43" s="4"/>
      <c r="B43" s="25" t="s">
        <v>54</v>
      </c>
      <c r="C43" s="10">
        <v>73571192</v>
      </c>
      <c r="D43" s="19">
        <v>50130540</v>
      </c>
      <c r="E43" s="10">
        <v>50665723</v>
      </c>
      <c r="F43" s="10">
        <v>12908092</v>
      </c>
      <c r="G43" s="10">
        <v>1211</v>
      </c>
      <c r="H43" s="10">
        <v>7165</v>
      </c>
      <c r="I43" s="10">
        <v>94344</v>
      </c>
      <c r="J43" s="10">
        <v>3184</v>
      </c>
      <c r="K43" s="10">
        <v>227973</v>
      </c>
      <c r="L43" s="10">
        <v>2077</v>
      </c>
      <c r="M43" s="10">
        <v>187611501</v>
      </c>
      <c r="N43" s="103">
        <v>196242456</v>
      </c>
      <c r="O43" s="102">
        <v>-4.3981079201332429</v>
      </c>
      <c r="P43" s="152">
        <v>192413613</v>
      </c>
      <c r="Q43" s="153">
        <v>-2.4957236263735694</v>
      </c>
    </row>
    <row r="44" spans="1:17"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O44" s="95"/>
    </row>
    <row r="45" spans="1:17">
      <c r="A45" s="45"/>
      <c r="B45" s="46"/>
      <c r="C45" s="115"/>
      <c r="D45" s="116"/>
      <c r="E45" s="116"/>
      <c r="F45" s="116"/>
      <c r="G45" s="116"/>
      <c r="H45" s="116"/>
      <c r="I45" s="116"/>
      <c r="J45" s="116"/>
      <c r="K45" s="116"/>
      <c r="L45" s="116"/>
    </row>
    <row r="46" spans="1:17">
      <c r="A46" s="45"/>
      <c r="B46" s="46"/>
      <c r="C46" s="115"/>
      <c r="D46" s="116"/>
      <c r="E46" s="116"/>
      <c r="F46" s="116"/>
      <c r="G46" s="116"/>
      <c r="H46" s="116"/>
      <c r="I46" s="116"/>
      <c r="J46" s="116"/>
      <c r="K46" s="116"/>
      <c r="L46" s="116"/>
    </row>
    <row r="47" spans="1:17">
      <c r="A47" s="490"/>
      <c r="B47" s="490"/>
      <c r="C47" s="490"/>
      <c r="D47" s="490"/>
      <c r="E47" s="490"/>
      <c r="F47" s="490"/>
      <c r="G47" s="490"/>
      <c r="H47" s="490"/>
      <c r="I47" s="490"/>
      <c r="J47" s="490"/>
      <c r="K47" s="490"/>
      <c r="L47" s="490"/>
      <c r="M47" s="490"/>
      <c r="N47" s="117"/>
      <c r="O47" s="117"/>
    </row>
    <row r="48" spans="1:17">
      <c r="A48" s="490"/>
      <c r="B48" s="490"/>
      <c r="C48" s="490"/>
      <c r="D48" s="490"/>
      <c r="E48" s="490"/>
      <c r="F48" s="490"/>
      <c r="G48" s="490"/>
      <c r="H48" s="490"/>
      <c r="I48" s="490"/>
      <c r="J48" s="490"/>
      <c r="K48" s="490"/>
      <c r="L48" s="490"/>
      <c r="M48" s="490"/>
      <c r="N48" s="117"/>
      <c r="O48" s="117"/>
    </row>
    <row r="49" spans="1:15">
      <c r="A49" s="116"/>
      <c r="B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8"/>
      <c r="O49" s="117"/>
    </row>
    <row r="50" spans="1:15">
      <c r="A50" s="116"/>
      <c r="B50" s="116"/>
      <c r="C50" s="490"/>
      <c r="D50" s="490"/>
      <c r="E50" s="490"/>
      <c r="F50" s="490"/>
      <c r="G50" s="116"/>
      <c r="H50" s="116"/>
      <c r="I50" s="116"/>
      <c r="J50" s="116"/>
      <c r="K50" s="499"/>
      <c r="L50" s="499"/>
      <c r="M50" s="116"/>
      <c r="N50" s="119"/>
      <c r="O50" s="117"/>
    </row>
    <row r="51" spans="1:15">
      <c r="A51" s="116"/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20"/>
      <c r="O51" s="117"/>
    </row>
    <row r="52" spans="1:15">
      <c r="A52" s="116"/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20"/>
      <c r="O52" s="121"/>
    </row>
    <row r="53" spans="1:15">
      <c r="A53" s="116"/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20"/>
      <c r="O53" s="121"/>
    </row>
    <row r="54" spans="1:15">
      <c r="A54" s="116"/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20"/>
      <c r="O54" s="121"/>
    </row>
    <row r="55" spans="1:15">
      <c r="A55" s="116"/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20"/>
      <c r="O55" s="121"/>
    </row>
    <row r="56" spans="1:15">
      <c r="A56" s="116"/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20"/>
      <c r="O56" s="121"/>
    </row>
    <row r="57" spans="1:15">
      <c r="A57" s="116"/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20"/>
      <c r="O57" s="121"/>
    </row>
    <row r="58" spans="1:15">
      <c r="A58" s="116"/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20"/>
      <c r="O58" s="121"/>
    </row>
    <row r="59" spans="1:15">
      <c r="A59" s="116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20"/>
      <c r="O59" s="121"/>
    </row>
    <row r="60" spans="1:15">
      <c r="A60" s="116"/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20"/>
      <c r="O60" s="121"/>
    </row>
    <row r="61" spans="1:15">
      <c r="A61" s="116"/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20"/>
      <c r="O61" s="121"/>
    </row>
    <row r="62" spans="1:15">
      <c r="A62" s="116"/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20"/>
      <c r="O62" s="121"/>
    </row>
    <row r="63" spans="1:15">
      <c r="A63" s="116"/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20"/>
      <c r="O63" s="121"/>
    </row>
    <row r="64" spans="1:15">
      <c r="A64" s="116"/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20"/>
      <c r="O64" s="121"/>
    </row>
    <row r="65" spans="1:15">
      <c r="A65" s="116"/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20"/>
      <c r="O65" s="121"/>
    </row>
    <row r="66" spans="1:15">
      <c r="A66" s="116"/>
      <c r="B66" s="116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20"/>
      <c r="O66" s="121"/>
    </row>
    <row r="67" spans="1:15">
      <c r="A67" s="116"/>
      <c r="B67" s="116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20"/>
      <c r="O67" s="121"/>
    </row>
    <row r="68" spans="1:15">
      <c r="A68" s="116"/>
      <c r="B68" s="116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20"/>
      <c r="O68" s="121"/>
    </row>
    <row r="69" spans="1:15">
      <c r="A69" s="116"/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20"/>
      <c r="O69" s="121"/>
    </row>
    <row r="70" spans="1:15">
      <c r="A70" s="116"/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20"/>
      <c r="O70" s="121"/>
    </row>
    <row r="71" spans="1:15">
      <c r="A71" s="116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20"/>
      <c r="O71" s="121"/>
    </row>
    <row r="72" spans="1:15">
      <c r="A72" s="116"/>
      <c r="B72" s="116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20"/>
      <c r="O72" s="121"/>
    </row>
    <row r="73" spans="1:15">
      <c r="A73" s="116"/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20"/>
      <c r="O73" s="121"/>
    </row>
    <row r="74" spans="1:15">
      <c r="A74" s="116"/>
      <c r="B74" s="116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20"/>
      <c r="O74" s="121"/>
    </row>
    <row r="75" spans="1:15">
      <c r="A75" s="116"/>
      <c r="B75" s="116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20"/>
      <c r="O75" s="121"/>
    </row>
    <row r="76" spans="1:15">
      <c r="A76" s="116"/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20"/>
      <c r="O76" s="121"/>
    </row>
    <row r="77" spans="1:15">
      <c r="A77" s="116"/>
      <c r="B77" s="116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20"/>
      <c r="O77" s="121"/>
    </row>
    <row r="78" spans="1:15">
      <c r="A78" s="116"/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20"/>
      <c r="O78" s="121"/>
    </row>
    <row r="79" spans="1:15">
      <c r="A79" s="116"/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20"/>
      <c r="O79" s="121"/>
    </row>
    <row r="80" spans="1:15">
      <c r="A80" s="116"/>
      <c r="B80" s="116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20"/>
      <c r="O80" s="121"/>
    </row>
    <row r="81" spans="1:15">
      <c r="A81" s="116"/>
      <c r="B81" s="116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20"/>
      <c r="O81" s="121"/>
    </row>
    <row r="82" spans="1:15">
      <c r="A82" s="116"/>
      <c r="B82" s="116"/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20"/>
      <c r="O82" s="121"/>
    </row>
    <row r="83" spans="1:15">
      <c r="A83" s="116"/>
      <c r="B83" s="116"/>
      <c r="C83" s="116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20"/>
      <c r="O83" s="121"/>
    </row>
    <row r="84" spans="1:15">
      <c r="A84" s="116"/>
      <c r="B84" s="116"/>
      <c r="C84" s="116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20"/>
      <c r="O84" s="121"/>
    </row>
    <row r="85" spans="1:15">
      <c r="A85" s="116"/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20"/>
      <c r="O85" s="121"/>
    </row>
    <row r="86" spans="1:15">
      <c r="A86" s="116"/>
      <c r="B86" s="116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20"/>
      <c r="O86" s="121"/>
    </row>
    <row r="87" spans="1:15">
      <c r="A87" s="116"/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20"/>
      <c r="O87" s="121"/>
    </row>
    <row r="88" spans="1:15">
      <c r="A88" s="116"/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20"/>
      <c r="O88" s="121"/>
    </row>
    <row r="89" spans="1:15">
      <c r="A89" s="116"/>
      <c r="B89" s="116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20"/>
      <c r="O89" s="121"/>
    </row>
    <row r="90" spans="1:15" ht="15.6">
      <c r="A90" s="49"/>
      <c r="B90" s="49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</row>
    <row r="91" spans="1:15" ht="14.4">
      <c r="A91"/>
      <c r="B9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/>
      <c r="N91"/>
    </row>
    <row r="93" spans="1:15" ht="12">
      <c r="A93" s="498"/>
      <c r="B93" s="498"/>
      <c r="C93" s="498"/>
      <c r="D93" s="498"/>
      <c r="E93" s="498"/>
      <c r="F93" s="498"/>
      <c r="G93" s="498"/>
      <c r="H93" s="498"/>
      <c r="I93" s="498"/>
      <c r="J93" s="498"/>
      <c r="K93" s="498"/>
      <c r="L93" s="498"/>
      <c r="M93" s="498"/>
      <c r="N93" s="117"/>
      <c r="O93" s="117"/>
    </row>
    <row r="94" spans="1:15">
      <c r="A94" s="499"/>
      <c r="B94" s="499"/>
      <c r="C94" s="499"/>
      <c r="D94" s="499"/>
      <c r="E94" s="499"/>
      <c r="F94" s="499"/>
      <c r="G94" s="499"/>
      <c r="H94" s="499"/>
      <c r="I94" s="499"/>
      <c r="J94" s="499"/>
      <c r="K94" s="499"/>
      <c r="L94" s="499"/>
      <c r="M94" s="499"/>
      <c r="N94" s="117"/>
      <c r="O94" s="117"/>
    </row>
    <row r="95" spans="1:15">
      <c r="L95" s="500"/>
      <c r="M95" s="500"/>
      <c r="N95" s="117"/>
      <c r="O95" s="117"/>
    </row>
    <row r="96" spans="1:15" ht="15" customHeight="1">
      <c r="A96" s="122"/>
      <c r="B96" s="123"/>
      <c r="C96" s="498"/>
      <c r="D96" s="498"/>
      <c r="E96" s="498"/>
      <c r="F96" s="498"/>
      <c r="G96" s="487"/>
      <c r="H96" s="487"/>
      <c r="I96" s="487"/>
      <c r="J96" s="487"/>
      <c r="K96" s="490"/>
      <c r="L96" s="490"/>
      <c r="N96" s="124"/>
      <c r="O96" s="117"/>
    </row>
    <row r="97" spans="1:15">
      <c r="A97" s="122"/>
      <c r="B97" s="123"/>
      <c r="C97" s="45"/>
      <c r="D97" s="122"/>
      <c r="E97" s="123"/>
      <c r="F97" s="125"/>
      <c r="G97" s="45"/>
      <c r="H97" s="126"/>
      <c r="I97" s="123"/>
      <c r="J97" s="126"/>
      <c r="K97" s="45"/>
      <c r="L97" s="123"/>
      <c r="M97" s="127"/>
      <c r="N97" s="128"/>
      <c r="O97" s="117"/>
    </row>
    <row r="98" spans="1:15" ht="12">
      <c r="A98" s="129"/>
      <c r="B98" s="130"/>
      <c r="C98" s="131"/>
      <c r="D98" s="131"/>
      <c r="E98" s="132"/>
      <c r="F98" s="131"/>
      <c r="G98" s="131"/>
      <c r="H98" s="133"/>
      <c r="I98" s="123"/>
      <c r="J98" s="131"/>
      <c r="K98" s="131"/>
      <c r="L98" s="131"/>
      <c r="M98" s="132"/>
      <c r="N98" s="134"/>
      <c r="O98" s="117"/>
    </row>
    <row r="99" spans="1:15">
      <c r="A99" s="129"/>
      <c r="B99" s="130"/>
      <c r="C99" s="116"/>
      <c r="D99" s="116"/>
      <c r="E99" s="116"/>
      <c r="F99" s="116"/>
      <c r="G99" s="135"/>
      <c r="H99" s="136"/>
      <c r="I99" s="136"/>
      <c r="J99" s="136"/>
      <c r="K99" s="135"/>
      <c r="L99" s="136"/>
      <c r="M99" s="116"/>
      <c r="N99" s="117"/>
      <c r="O99" s="121"/>
    </row>
    <row r="100" spans="1:15">
      <c r="A100" s="129"/>
      <c r="B100" s="130"/>
      <c r="C100" s="116"/>
      <c r="D100" s="116"/>
      <c r="E100" s="116"/>
      <c r="F100" s="116"/>
      <c r="G100" s="136"/>
      <c r="H100" s="136"/>
      <c r="I100" s="136"/>
      <c r="J100" s="136"/>
      <c r="K100" s="137"/>
      <c r="L100" s="136"/>
      <c r="M100" s="116"/>
      <c r="N100" s="138"/>
      <c r="O100" s="121"/>
    </row>
    <row r="101" spans="1:15">
      <c r="A101" s="129"/>
      <c r="B101" s="130"/>
      <c r="C101" s="116"/>
      <c r="D101" s="116"/>
      <c r="E101" s="116"/>
      <c r="F101" s="116"/>
      <c r="G101" s="136"/>
      <c r="H101" s="136"/>
      <c r="I101" s="136"/>
      <c r="J101" s="136"/>
      <c r="K101" s="137"/>
      <c r="L101" s="136"/>
      <c r="M101" s="116"/>
      <c r="N101" s="138"/>
      <c r="O101" s="121"/>
    </row>
    <row r="102" spans="1:15">
      <c r="A102" s="129"/>
      <c r="B102" s="130"/>
      <c r="C102" s="116"/>
      <c r="D102" s="116"/>
      <c r="E102" s="116"/>
      <c r="F102" s="116"/>
      <c r="G102" s="136"/>
      <c r="H102" s="136"/>
      <c r="I102" s="136"/>
      <c r="J102" s="136"/>
      <c r="K102" s="116"/>
      <c r="L102" s="139"/>
      <c r="M102" s="116"/>
      <c r="N102" s="120"/>
      <c r="O102" s="121"/>
    </row>
    <row r="103" spans="1:15">
      <c r="A103" s="129"/>
      <c r="B103" s="130"/>
      <c r="C103" s="116"/>
      <c r="D103" s="116"/>
      <c r="E103" s="116"/>
      <c r="F103" s="116"/>
      <c r="G103" s="136"/>
      <c r="H103" s="136"/>
      <c r="I103" s="136"/>
      <c r="J103" s="136"/>
      <c r="K103" s="137"/>
      <c r="L103" s="136"/>
      <c r="M103" s="116"/>
      <c r="N103" s="120"/>
      <c r="O103" s="121"/>
    </row>
    <row r="104" spans="1:15">
      <c r="A104" s="129"/>
      <c r="B104" s="130"/>
      <c r="C104" s="116"/>
      <c r="D104" s="116"/>
      <c r="E104" s="116"/>
      <c r="F104" s="116"/>
      <c r="G104" s="136"/>
      <c r="H104" s="136"/>
      <c r="I104" s="136"/>
      <c r="J104" s="136"/>
      <c r="K104" s="137"/>
      <c r="L104" s="136"/>
      <c r="M104" s="116"/>
      <c r="N104" s="120"/>
      <c r="O104" s="121"/>
    </row>
    <row r="105" spans="1:15">
      <c r="A105" s="129"/>
      <c r="B105" s="130"/>
      <c r="C105" s="116"/>
      <c r="D105" s="116"/>
      <c r="E105" s="116"/>
      <c r="F105" s="116"/>
      <c r="G105" s="136"/>
      <c r="H105" s="140"/>
      <c r="I105" s="136"/>
      <c r="J105" s="136"/>
      <c r="K105" s="141"/>
      <c r="L105" s="136"/>
      <c r="M105" s="116"/>
      <c r="N105" s="120"/>
      <c r="O105" s="121"/>
    </row>
    <row r="106" spans="1:15">
      <c r="A106" s="129"/>
      <c r="B106" s="130"/>
      <c r="C106" s="116"/>
      <c r="D106" s="116"/>
      <c r="E106" s="116"/>
      <c r="F106" s="116"/>
      <c r="G106" s="136"/>
      <c r="H106" s="136"/>
      <c r="I106" s="136"/>
      <c r="J106" s="136"/>
      <c r="K106" s="137"/>
      <c r="L106" s="136"/>
      <c r="M106" s="116"/>
      <c r="N106" s="120"/>
      <c r="O106" s="121"/>
    </row>
    <row r="107" spans="1:15">
      <c r="A107" s="129"/>
      <c r="B107" s="130"/>
      <c r="C107" s="116"/>
      <c r="D107" s="116"/>
      <c r="E107" s="116"/>
      <c r="F107" s="116"/>
      <c r="G107" s="136"/>
      <c r="H107" s="116"/>
      <c r="I107" s="136"/>
      <c r="J107" s="136"/>
      <c r="K107" s="137"/>
      <c r="L107" s="136"/>
      <c r="M107" s="116"/>
      <c r="N107" s="120"/>
      <c r="O107" s="121"/>
    </row>
    <row r="108" spans="1:15">
      <c r="A108" s="129"/>
      <c r="B108" s="130"/>
      <c r="C108" s="116"/>
      <c r="D108" s="116"/>
      <c r="E108" s="116"/>
      <c r="F108" s="116"/>
      <c r="G108" s="136"/>
      <c r="H108" s="140"/>
      <c r="I108" s="136"/>
      <c r="J108" s="136"/>
      <c r="K108" s="116"/>
      <c r="L108" s="139"/>
      <c r="M108" s="116"/>
      <c r="N108" s="120"/>
      <c r="O108" s="121"/>
    </row>
    <row r="109" spans="1:15">
      <c r="A109" s="129"/>
      <c r="B109" s="130"/>
      <c r="C109" s="116"/>
      <c r="D109" s="116"/>
      <c r="E109" s="116"/>
      <c r="F109" s="116"/>
      <c r="G109" s="136"/>
      <c r="H109" s="136"/>
      <c r="I109" s="136"/>
      <c r="J109" s="136"/>
      <c r="K109" s="137"/>
      <c r="L109" s="136"/>
      <c r="M109" s="116"/>
      <c r="N109" s="120"/>
      <c r="O109" s="121"/>
    </row>
    <row r="110" spans="1:15">
      <c r="A110" s="129"/>
      <c r="B110" s="130"/>
      <c r="C110" s="116"/>
      <c r="D110" s="116"/>
      <c r="E110" s="116"/>
      <c r="F110" s="116"/>
      <c r="G110" s="136"/>
      <c r="H110" s="136"/>
      <c r="I110" s="136"/>
      <c r="J110" s="116"/>
      <c r="K110" s="116"/>
      <c r="L110" s="136"/>
      <c r="M110" s="116"/>
      <c r="N110" s="120"/>
      <c r="O110" s="121"/>
    </row>
    <row r="111" spans="1:15">
      <c r="A111" s="129"/>
      <c r="B111" s="130"/>
      <c r="C111" s="116"/>
      <c r="D111" s="116"/>
      <c r="E111" s="116"/>
      <c r="F111" s="116"/>
      <c r="G111" s="136"/>
      <c r="H111" s="136"/>
      <c r="I111" s="136"/>
      <c r="J111" s="136"/>
      <c r="K111" s="137"/>
      <c r="L111" s="139"/>
      <c r="M111" s="116"/>
      <c r="N111" s="120"/>
      <c r="O111" s="121"/>
    </row>
    <row r="112" spans="1:15">
      <c r="A112" s="129"/>
      <c r="B112" s="130"/>
      <c r="C112" s="116"/>
      <c r="D112" s="116"/>
      <c r="E112" s="116"/>
      <c r="F112" s="116"/>
      <c r="G112" s="136"/>
      <c r="H112" s="136"/>
      <c r="I112" s="136"/>
      <c r="J112" s="136"/>
      <c r="K112" s="137"/>
      <c r="L112" s="136"/>
      <c r="M112" s="116"/>
      <c r="N112" s="120"/>
      <c r="O112" s="121"/>
    </row>
    <row r="113" spans="1:15">
      <c r="A113" s="129"/>
      <c r="B113" s="130"/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20"/>
      <c r="O113" s="121"/>
    </row>
    <row r="114" spans="1:15">
      <c r="A114" s="129"/>
      <c r="B114" s="130"/>
      <c r="C114" s="116"/>
      <c r="D114" s="116"/>
      <c r="E114" s="116"/>
      <c r="F114" s="116"/>
      <c r="G114" s="136"/>
      <c r="H114" s="136"/>
      <c r="I114" s="136"/>
      <c r="J114" s="136"/>
      <c r="K114" s="137"/>
      <c r="L114" s="136"/>
      <c r="M114" s="116"/>
      <c r="N114" s="120"/>
      <c r="O114" s="121"/>
    </row>
    <row r="115" spans="1:15">
      <c r="A115" s="129"/>
      <c r="B115" s="142"/>
      <c r="C115" s="116"/>
      <c r="D115" s="116"/>
      <c r="E115" s="116"/>
      <c r="F115" s="116"/>
      <c r="G115" s="136"/>
      <c r="H115" s="136"/>
      <c r="I115" s="136"/>
      <c r="J115" s="136"/>
      <c r="K115" s="137"/>
      <c r="L115" s="136"/>
      <c r="M115" s="116"/>
      <c r="N115" s="120"/>
      <c r="O115" s="121"/>
    </row>
    <row r="116" spans="1:15">
      <c r="A116" s="129"/>
      <c r="B116" s="130"/>
      <c r="C116" s="116"/>
      <c r="D116" s="116"/>
      <c r="E116" s="116"/>
      <c r="F116" s="116"/>
      <c r="G116" s="136"/>
      <c r="H116" s="136"/>
      <c r="I116" s="136"/>
      <c r="J116" s="136"/>
      <c r="K116" s="137"/>
      <c r="L116" s="136"/>
      <c r="M116" s="116"/>
      <c r="N116" s="120"/>
      <c r="O116" s="121"/>
    </row>
    <row r="117" spans="1:15">
      <c r="A117" s="129"/>
      <c r="B117" s="130"/>
      <c r="C117" s="116"/>
      <c r="D117" s="116"/>
      <c r="E117" s="116"/>
      <c r="F117" s="116"/>
      <c r="G117" s="136"/>
      <c r="H117" s="136"/>
      <c r="I117" s="136"/>
      <c r="J117" s="116"/>
      <c r="K117" s="116"/>
      <c r="L117" s="136"/>
      <c r="M117" s="116"/>
      <c r="N117" s="120"/>
      <c r="O117" s="121"/>
    </row>
    <row r="118" spans="1:15">
      <c r="A118" s="129"/>
      <c r="B118" s="130"/>
      <c r="C118" s="116"/>
      <c r="D118" s="116"/>
      <c r="E118" s="116"/>
      <c r="F118" s="116"/>
      <c r="G118" s="116"/>
      <c r="H118" s="116"/>
      <c r="I118" s="136"/>
      <c r="J118" s="140"/>
      <c r="K118" s="137"/>
      <c r="L118" s="136"/>
      <c r="M118" s="116"/>
      <c r="N118" s="120"/>
      <c r="O118" s="121"/>
    </row>
    <row r="119" spans="1:15">
      <c r="A119" s="129"/>
      <c r="B119" s="130"/>
      <c r="C119" s="116"/>
      <c r="D119" s="116"/>
      <c r="E119" s="116"/>
      <c r="F119" s="116"/>
      <c r="G119" s="136"/>
      <c r="H119" s="136"/>
      <c r="I119" s="136"/>
      <c r="J119" s="136"/>
      <c r="K119" s="137"/>
      <c r="L119" s="136"/>
      <c r="M119" s="116"/>
      <c r="N119" s="120"/>
      <c r="O119" s="121"/>
    </row>
    <row r="120" spans="1:15">
      <c r="A120" s="129"/>
      <c r="B120" s="130"/>
      <c r="C120" s="116"/>
      <c r="D120" s="116"/>
      <c r="E120" s="116"/>
      <c r="F120" s="116"/>
      <c r="G120" s="136"/>
      <c r="H120" s="136"/>
      <c r="I120" s="136"/>
      <c r="J120" s="140"/>
      <c r="K120" s="137"/>
      <c r="L120" s="136"/>
      <c r="M120" s="116"/>
      <c r="N120" s="120"/>
      <c r="O120" s="121"/>
    </row>
    <row r="121" spans="1:15">
      <c r="A121" s="129"/>
      <c r="B121" s="130"/>
      <c r="C121" s="116"/>
      <c r="D121" s="116"/>
      <c r="E121" s="116"/>
      <c r="F121" s="116"/>
      <c r="G121" s="136"/>
      <c r="H121" s="136"/>
      <c r="I121" s="136"/>
      <c r="J121" s="136"/>
      <c r="K121" s="137"/>
      <c r="L121" s="136"/>
      <c r="M121" s="116"/>
      <c r="N121" s="120"/>
      <c r="O121" s="121"/>
    </row>
    <row r="122" spans="1:15">
      <c r="A122" s="129"/>
      <c r="B122" s="130"/>
      <c r="C122" s="116"/>
      <c r="D122" s="116"/>
      <c r="E122" s="116"/>
      <c r="F122" s="116"/>
      <c r="G122" s="136"/>
      <c r="H122" s="136"/>
      <c r="I122" s="136"/>
      <c r="J122" s="140"/>
      <c r="K122" s="137"/>
      <c r="L122" s="136"/>
      <c r="M122" s="116"/>
      <c r="N122" s="120"/>
      <c r="O122" s="121"/>
    </row>
    <row r="123" spans="1:15">
      <c r="A123" s="129"/>
      <c r="B123" s="130"/>
      <c r="C123" s="116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20"/>
      <c r="O123" s="121"/>
    </row>
    <row r="124" spans="1:15">
      <c r="A124" s="129"/>
      <c r="B124" s="130"/>
      <c r="C124" s="116"/>
      <c r="D124" s="116"/>
      <c r="E124" s="116"/>
      <c r="F124" s="116"/>
      <c r="G124" s="141"/>
      <c r="H124" s="136"/>
      <c r="I124" s="136"/>
      <c r="J124" s="136"/>
      <c r="K124" s="137"/>
      <c r="L124" s="116"/>
      <c r="M124" s="116"/>
      <c r="N124" s="120"/>
      <c r="O124" s="121"/>
    </row>
    <row r="125" spans="1:15">
      <c r="A125" s="129"/>
      <c r="B125" s="142"/>
      <c r="C125" s="116"/>
      <c r="D125" s="116"/>
      <c r="E125" s="116"/>
      <c r="F125" s="116"/>
      <c r="G125" s="136"/>
      <c r="H125" s="136"/>
      <c r="I125" s="139"/>
      <c r="J125" s="136"/>
      <c r="K125" s="137"/>
      <c r="L125" s="135"/>
      <c r="M125" s="116"/>
      <c r="N125" s="120"/>
      <c r="O125" s="121"/>
    </row>
    <row r="126" spans="1:15">
      <c r="A126" s="129"/>
      <c r="B126" s="130"/>
      <c r="C126" s="116"/>
      <c r="D126" s="116"/>
      <c r="E126" s="116"/>
      <c r="F126" s="116"/>
      <c r="G126" s="136"/>
      <c r="H126" s="136"/>
      <c r="I126" s="136"/>
      <c r="J126" s="136"/>
      <c r="K126" s="137"/>
      <c r="L126" s="116"/>
      <c r="M126" s="116"/>
      <c r="N126" s="120"/>
      <c r="O126" s="121"/>
    </row>
    <row r="127" spans="1:15">
      <c r="A127" s="129"/>
      <c r="B127" s="130"/>
      <c r="C127" s="116"/>
      <c r="D127" s="116"/>
      <c r="E127" s="116"/>
      <c r="F127" s="116"/>
      <c r="G127" s="136"/>
      <c r="H127" s="136"/>
      <c r="I127" s="136"/>
      <c r="J127" s="136"/>
      <c r="K127" s="137"/>
      <c r="L127" s="136"/>
      <c r="M127" s="116"/>
      <c r="N127" s="120"/>
      <c r="O127" s="121"/>
    </row>
    <row r="128" spans="1:15">
      <c r="A128" s="129"/>
      <c r="B128" s="130"/>
      <c r="C128" s="116"/>
      <c r="D128" s="116"/>
      <c r="E128" s="116"/>
      <c r="F128" s="116"/>
      <c r="G128" s="136"/>
      <c r="H128" s="136"/>
      <c r="I128" s="136"/>
      <c r="J128" s="136"/>
      <c r="K128" s="137"/>
      <c r="L128" s="136"/>
      <c r="M128" s="116"/>
      <c r="N128" s="120"/>
      <c r="O128" s="121"/>
    </row>
    <row r="129" spans="1:15">
      <c r="A129" s="129"/>
      <c r="B129" s="130"/>
      <c r="C129" s="116"/>
      <c r="D129" s="116"/>
      <c r="E129" s="116"/>
      <c r="F129" s="116"/>
      <c r="G129" s="116"/>
      <c r="H129" s="116"/>
      <c r="I129" s="143"/>
      <c r="J129" s="116"/>
      <c r="K129" s="116"/>
      <c r="L129" s="136"/>
      <c r="M129" s="116"/>
      <c r="N129" s="120"/>
      <c r="O129" s="121"/>
    </row>
    <row r="130" spans="1:15">
      <c r="A130" s="129"/>
      <c r="B130" s="130"/>
      <c r="C130" s="116"/>
      <c r="D130" s="116"/>
      <c r="E130" s="116"/>
      <c r="F130" s="116"/>
      <c r="G130" s="136"/>
      <c r="H130" s="136"/>
      <c r="I130" s="136"/>
      <c r="J130" s="136"/>
      <c r="K130" s="137"/>
      <c r="L130" s="136"/>
      <c r="M130" s="116"/>
      <c r="N130" s="120"/>
      <c r="O130" s="121"/>
    </row>
    <row r="131" spans="1:15">
      <c r="A131" s="129"/>
      <c r="B131" s="130"/>
      <c r="C131" s="116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20"/>
      <c r="O131" s="121"/>
    </row>
    <row r="132" spans="1:15">
      <c r="A132" s="129"/>
      <c r="B132" s="130"/>
      <c r="C132" s="116"/>
      <c r="D132" s="116"/>
      <c r="E132" s="116"/>
      <c r="F132" s="116"/>
      <c r="G132" s="143"/>
      <c r="H132" s="140"/>
      <c r="I132" s="139"/>
      <c r="J132" s="140"/>
      <c r="K132" s="137"/>
      <c r="L132" s="136"/>
      <c r="M132" s="116"/>
      <c r="N132" s="120"/>
      <c r="O132" s="121"/>
    </row>
    <row r="133" spans="1:15">
      <c r="A133" s="129"/>
      <c r="B133" s="130"/>
      <c r="C133" s="116"/>
      <c r="D133" s="116"/>
      <c r="E133" s="116"/>
      <c r="F133" s="116"/>
      <c r="G133" s="136"/>
      <c r="H133" s="136"/>
      <c r="I133" s="136"/>
      <c r="J133" s="140"/>
      <c r="K133" s="137"/>
      <c r="L133" s="136"/>
      <c r="M133" s="116"/>
      <c r="N133" s="120"/>
      <c r="O133" s="121"/>
    </row>
    <row r="134" spans="1:15">
      <c r="A134" s="129"/>
      <c r="B134" s="130"/>
      <c r="C134" s="116"/>
      <c r="D134" s="116"/>
      <c r="E134" s="116"/>
      <c r="F134" s="116"/>
      <c r="G134" s="136"/>
      <c r="H134" s="136"/>
      <c r="I134" s="136"/>
      <c r="J134" s="136"/>
      <c r="K134" s="141"/>
      <c r="L134" s="136"/>
      <c r="M134" s="116"/>
      <c r="N134" s="120"/>
      <c r="O134" s="121"/>
    </row>
    <row r="135" spans="1:15">
      <c r="A135" s="129"/>
      <c r="B135" s="130"/>
      <c r="C135" s="116"/>
      <c r="D135" s="116"/>
      <c r="E135" s="116"/>
      <c r="F135" s="116"/>
      <c r="G135" s="136"/>
      <c r="H135" s="136"/>
      <c r="I135" s="136"/>
      <c r="J135" s="136"/>
      <c r="K135" s="137"/>
      <c r="L135" s="136"/>
      <c r="M135" s="116"/>
      <c r="N135" s="120"/>
      <c r="O135" s="121"/>
    </row>
    <row r="136" spans="1:15">
      <c r="A136" s="122"/>
      <c r="B136" s="130"/>
      <c r="C136" s="129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20"/>
      <c r="O136" s="121"/>
    </row>
    <row r="137" spans="1:15"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</row>
    <row r="138" spans="1:15"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</row>
    <row r="141" spans="1:15" ht="15" customHeigh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82" spans="13:14">
      <c r="M182" s="30"/>
      <c r="N182" s="30"/>
    </row>
  </sheetData>
  <mergeCells count="16">
    <mergeCell ref="A2:M2"/>
    <mergeCell ref="K4:L4"/>
    <mergeCell ref="G96:J96"/>
    <mergeCell ref="A3:K3"/>
    <mergeCell ref="A47:M47"/>
    <mergeCell ref="A48:M48"/>
    <mergeCell ref="L3:M3"/>
    <mergeCell ref="C4:F4"/>
    <mergeCell ref="G4:J4"/>
    <mergeCell ref="A93:M93"/>
    <mergeCell ref="A94:M94"/>
    <mergeCell ref="C50:F50"/>
    <mergeCell ref="C96:F96"/>
    <mergeCell ref="K50:L50"/>
    <mergeCell ref="K96:L96"/>
    <mergeCell ref="L95:M9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2E62E-EEE5-4C95-9D4F-7E9885A31E08}">
  <dimension ref="A2:K92"/>
  <sheetViews>
    <sheetView workbookViewId="0">
      <pane xSplit="2" ySplit="3" topLeftCell="C36" activePane="bottomRight" state="frozen"/>
      <selection pane="topRight" activeCell="C1" sqref="C1"/>
      <selection pane="bottomLeft" activeCell="A4" sqref="A4"/>
      <selection pane="bottomRight" activeCell="C46" sqref="C46"/>
    </sheetView>
  </sheetViews>
  <sheetFormatPr defaultColWidth="9.109375" defaultRowHeight="10.199999999999999"/>
  <cols>
    <col min="1" max="1" width="5" style="1" customWidth="1"/>
    <col min="2" max="2" width="13.33203125" style="1" customWidth="1"/>
    <col min="3" max="3" width="11.88671875" style="1" customWidth="1"/>
    <col min="4" max="4" width="14.33203125" style="1" customWidth="1"/>
    <col min="5" max="5" width="8.109375" style="1" customWidth="1"/>
    <col min="6" max="6" width="10.6640625" style="1" customWidth="1"/>
    <col min="7" max="8" width="9.109375" style="1"/>
    <col min="9" max="9" width="6" style="1" customWidth="1"/>
    <col min="10" max="10" width="9.109375" style="1"/>
    <col min="11" max="11" width="14" style="1" bestFit="1" customWidth="1"/>
    <col min="12" max="16384" width="9.109375" style="1"/>
  </cols>
  <sheetData>
    <row r="2" spans="1:11" ht="13.5" customHeight="1">
      <c r="A2" s="515" t="s">
        <v>252</v>
      </c>
      <c r="B2" s="516"/>
      <c r="C2" s="516"/>
      <c r="D2" s="516"/>
      <c r="E2" s="516"/>
      <c r="F2" s="516"/>
      <c r="G2" s="517"/>
    </row>
    <row r="3" spans="1:11" ht="12.75" customHeight="1">
      <c r="A3" s="174" t="s">
        <v>63</v>
      </c>
      <c r="B3" s="175"/>
      <c r="C3" s="175"/>
      <c r="D3" s="175"/>
      <c r="E3" s="175"/>
      <c r="F3" s="176"/>
      <c r="G3" s="173"/>
    </row>
    <row r="4" spans="1:11">
      <c r="C4" s="44"/>
      <c r="D4" s="179"/>
      <c r="E4" s="179"/>
      <c r="F4" s="172"/>
      <c r="G4" s="147"/>
    </row>
    <row r="5" spans="1:11" ht="15" customHeight="1">
      <c r="A5" s="27"/>
      <c r="B5" s="171"/>
      <c r="C5" s="4" t="s">
        <v>236</v>
      </c>
      <c r="D5" s="123" t="s">
        <v>235</v>
      </c>
      <c r="E5" s="123"/>
      <c r="F5" s="1" t="s">
        <v>232</v>
      </c>
      <c r="G5" s="147"/>
    </row>
    <row r="6" spans="1:11">
      <c r="A6" s="27"/>
      <c r="B6" s="4"/>
      <c r="C6" s="171"/>
      <c r="D6" s="171"/>
      <c r="E6" s="188" t="s">
        <v>223</v>
      </c>
      <c r="F6" s="106"/>
      <c r="G6" s="147" t="s">
        <v>225</v>
      </c>
    </row>
    <row r="7" spans="1:11" ht="12">
      <c r="A7" s="7" t="s">
        <v>0</v>
      </c>
      <c r="B7" s="3" t="s">
        <v>1</v>
      </c>
      <c r="C7" s="114"/>
      <c r="D7" s="114"/>
      <c r="E7" s="188" t="s">
        <v>230</v>
      </c>
      <c r="F7" s="107"/>
      <c r="G7" s="147" t="s">
        <v>230</v>
      </c>
      <c r="I7" s="181" t="s">
        <v>251</v>
      </c>
      <c r="J7" s="180"/>
      <c r="K7" s="180"/>
    </row>
    <row r="8" spans="1:11" ht="12">
      <c r="A8" s="7">
        <v>1</v>
      </c>
      <c r="B8" s="3" t="s">
        <v>15</v>
      </c>
      <c r="C8" s="177">
        <v>3602053</v>
      </c>
      <c r="D8" s="177">
        <v>3524657</v>
      </c>
      <c r="E8" s="189">
        <v>2.1958448722811941</v>
      </c>
      <c r="F8" s="108">
        <v>3570849</v>
      </c>
      <c r="G8" s="147">
        <v>0.87385380899611675</v>
      </c>
      <c r="I8" s="180"/>
      <c r="J8" s="180"/>
      <c r="K8" s="180"/>
    </row>
    <row r="9" spans="1:11" ht="12">
      <c r="A9" s="7">
        <v>2</v>
      </c>
      <c r="B9" s="3" t="s">
        <v>17</v>
      </c>
      <c r="C9" s="177">
        <v>3674622</v>
      </c>
      <c r="D9" s="177">
        <v>3376618</v>
      </c>
      <c r="E9" s="189">
        <v>8.8255171298618826</v>
      </c>
      <c r="F9" s="108">
        <v>3583882</v>
      </c>
      <c r="G9" s="147">
        <v>2.5318913959778699</v>
      </c>
      <c r="I9" s="7" t="s">
        <v>238</v>
      </c>
      <c r="J9" s="3" t="s">
        <v>239</v>
      </c>
      <c r="K9" s="6" t="s">
        <v>245</v>
      </c>
    </row>
    <row r="10" spans="1:11" ht="12">
      <c r="A10" s="7">
        <v>3</v>
      </c>
      <c r="B10" s="3" t="s">
        <v>18</v>
      </c>
      <c r="C10" s="177">
        <v>3706759</v>
      </c>
      <c r="D10" s="177">
        <v>3565282</v>
      </c>
      <c r="E10" s="189">
        <v>3.968185405810809</v>
      </c>
      <c r="F10" s="108">
        <v>3664026</v>
      </c>
      <c r="G10" s="147">
        <v>1.1662853920796357</v>
      </c>
      <c r="I10" s="182">
        <v>1</v>
      </c>
      <c r="J10" s="183" t="s">
        <v>198</v>
      </c>
      <c r="K10" s="184">
        <v>75177563</v>
      </c>
    </row>
    <row r="11" spans="1:11" ht="12">
      <c r="A11" s="7">
        <v>4</v>
      </c>
      <c r="B11" s="3" t="s">
        <v>19</v>
      </c>
      <c r="C11" s="177">
        <v>5583861</v>
      </c>
      <c r="D11" s="177">
        <v>5115613</v>
      </c>
      <c r="E11" s="189">
        <v>9.1533116363571754</v>
      </c>
      <c r="F11" s="108">
        <v>5477774</v>
      </c>
      <c r="G11" s="147">
        <v>1.9366808488265441</v>
      </c>
      <c r="I11" s="182">
        <v>2</v>
      </c>
      <c r="J11" s="183" t="s">
        <v>242</v>
      </c>
      <c r="K11" s="184">
        <v>55881893</v>
      </c>
    </row>
    <row r="12" spans="1:11" ht="12">
      <c r="A12" s="7">
        <v>5</v>
      </c>
      <c r="B12" s="3" t="s">
        <v>20</v>
      </c>
      <c r="C12" s="177">
        <v>3922173</v>
      </c>
      <c r="D12" s="177">
        <v>3711283</v>
      </c>
      <c r="E12" s="189">
        <v>5.6824014767938635</v>
      </c>
      <c r="F12" s="108">
        <v>3900316</v>
      </c>
      <c r="G12" s="147">
        <v>0.56039049143710162</v>
      </c>
      <c r="I12" s="182">
        <v>3</v>
      </c>
      <c r="J12" s="183" t="s">
        <v>243</v>
      </c>
      <c r="K12" s="184">
        <v>55370983</v>
      </c>
    </row>
    <row r="13" spans="1:11" ht="12">
      <c r="A13" s="7">
        <v>6</v>
      </c>
      <c r="B13" s="3" t="s">
        <v>21</v>
      </c>
      <c r="C13" s="177">
        <v>1445123</v>
      </c>
      <c r="D13" s="177">
        <v>1417927</v>
      </c>
      <c r="E13" s="189">
        <v>1.9180112939523708</v>
      </c>
      <c r="F13" s="108">
        <v>1425213</v>
      </c>
      <c r="G13" s="147">
        <v>1.3969841700854468</v>
      </c>
      <c r="I13" s="182">
        <v>4</v>
      </c>
      <c r="J13" s="183" t="s">
        <v>244</v>
      </c>
      <c r="K13" s="184">
        <v>12770917</v>
      </c>
    </row>
    <row r="14" spans="1:11" ht="12">
      <c r="A14" s="7">
        <v>7</v>
      </c>
      <c r="B14" s="3" t="s">
        <v>22</v>
      </c>
      <c r="C14" s="177">
        <v>4973152</v>
      </c>
      <c r="D14" s="177">
        <v>5060381</v>
      </c>
      <c r="E14" s="189">
        <v>-1.723763487373775</v>
      </c>
      <c r="F14" s="108">
        <v>4790002</v>
      </c>
      <c r="G14" s="147">
        <v>3.8235892177080455</v>
      </c>
      <c r="I14" s="182">
        <v>5</v>
      </c>
      <c r="J14" s="183" t="s">
        <v>216</v>
      </c>
      <c r="K14" s="184">
        <v>7462</v>
      </c>
    </row>
    <row r="15" spans="1:11" ht="12">
      <c r="A15" s="7">
        <v>8</v>
      </c>
      <c r="B15" s="3" t="s">
        <v>23</v>
      </c>
      <c r="C15" s="177">
        <v>3899317</v>
      </c>
      <c r="D15" s="177">
        <v>3584766</v>
      </c>
      <c r="E15" s="189">
        <v>8.7746592106709329</v>
      </c>
      <c r="F15" s="108">
        <v>3808371</v>
      </c>
      <c r="G15" s="147">
        <v>2.3880551553406848</v>
      </c>
      <c r="I15" s="182">
        <v>6</v>
      </c>
      <c r="J15" s="183" t="s">
        <v>247</v>
      </c>
      <c r="K15" s="184">
        <v>94236</v>
      </c>
    </row>
    <row r="16" spans="1:11" ht="12">
      <c r="A16" s="7">
        <v>9</v>
      </c>
      <c r="B16" s="3" t="s">
        <v>24</v>
      </c>
      <c r="C16" s="177">
        <v>2747375</v>
      </c>
      <c r="D16" s="177">
        <v>2623657</v>
      </c>
      <c r="E16" s="189">
        <v>4.7154791956418141</v>
      </c>
      <c r="F16" s="108">
        <v>2732228</v>
      </c>
      <c r="G16" s="147">
        <v>0.55438272355015084</v>
      </c>
      <c r="I16" s="182">
        <v>7</v>
      </c>
      <c r="J16" s="183" t="s">
        <v>248</v>
      </c>
      <c r="K16" s="184">
        <v>1265</v>
      </c>
    </row>
    <row r="17" spans="1:11" ht="12">
      <c r="A17" s="7">
        <v>10</v>
      </c>
      <c r="B17" s="3" t="s">
        <v>25</v>
      </c>
      <c r="C17" s="177">
        <v>7009091</v>
      </c>
      <c r="D17" s="177">
        <v>6769859</v>
      </c>
      <c r="E17" s="189">
        <v>3.5337811319260837</v>
      </c>
      <c r="F17" s="108">
        <v>6747319</v>
      </c>
      <c r="G17" s="147">
        <v>3.8796446410789276</v>
      </c>
      <c r="I17" s="182">
        <v>8</v>
      </c>
      <c r="J17" s="183" t="s">
        <v>204</v>
      </c>
      <c r="K17" s="184">
        <v>249200</v>
      </c>
    </row>
    <row r="18" spans="1:11" ht="12">
      <c r="A18" s="7">
        <v>11</v>
      </c>
      <c r="B18" s="3" t="s">
        <v>26</v>
      </c>
      <c r="C18" s="177">
        <v>1790972</v>
      </c>
      <c r="D18" s="177">
        <v>1705810</v>
      </c>
      <c r="E18" s="189">
        <v>4.9924669218728956</v>
      </c>
      <c r="F18" s="108">
        <v>1723375</v>
      </c>
      <c r="G18" s="147">
        <v>3.9223616450279275</v>
      </c>
      <c r="I18" s="182">
        <v>9</v>
      </c>
      <c r="J18" s="183" t="s">
        <v>205</v>
      </c>
      <c r="K18" s="184">
        <v>2311</v>
      </c>
    </row>
    <row r="19" spans="1:11" ht="12">
      <c r="A19" s="7">
        <v>12</v>
      </c>
      <c r="B19" s="3" t="s">
        <v>27</v>
      </c>
      <c r="C19" s="177">
        <v>7179198</v>
      </c>
      <c r="D19" s="177">
        <v>7068631</v>
      </c>
      <c r="E19" s="189">
        <v>1.5641925572292603</v>
      </c>
      <c r="F19" s="108">
        <v>7055904</v>
      </c>
      <c r="G19" s="147">
        <v>1.7473877195608001</v>
      </c>
      <c r="I19" s="182">
        <v>10</v>
      </c>
      <c r="J19" s="185" t="s">
        <v>249</v>
      </c>
      <c r="K19" s="186">
        <v>2710</v>
      </c>
    </row>
    <row r="20" spans="1:11" ht="12">
      <c r="A20" s="7">
        <v>13</v>
      </c>
      <c r="B20" s="3" t="s">
        <v>28</v>
      </c>
      <c r="C20" s="177">
        <v>1786160</v>
      </c>
      <c r="D20" s="177">
        <v>1849192</v>
      </c>
      <c r="E20" s="189">
        <v>-3.4086238746436237</v>
      </c>
      <c r="F20" s="108">
        <v>1814413</v>
      </c>
      <c r="G20" s="147">
        <v>-1.5571427232939805</v>
      </c>
      <c r="I20" s="182">
        <v>11</v>
      </c>
      <c r="J20" s="185" t="s">
        <v>250</v>
      </c>
      <c r="K20" s="187" t="s">
        <v>237</v>
      </c>
    </row>
    <row r="21" spans="1:11" ht="12">
      <c r="A21" s="7">
        <v>14</v>
      </c>
      <c r="B21" s="3" t="s">
        <v>29</v>
      </c>
      <c r="C21" s="177">
        <v>4152609</v>
      </c>
      <c r="D21" s="177">
        <v>3951272</v>
      </c>
      <c r="E21" s="189">
        <v>5.095498361034112</v>
      </c>
      <c r="F21" s="108">
        <v>4079099</v>
      </c>
      <c r="G21" s="147">
        <v>1.8021136530395498</v>
      </c>
      <c r="I21" s="4"/>
      <c r="J21" s="4" t="s">
        <v>86</v>
      </c>
      <c r="K21" s="190">
        <v>199558540</v>
      </c>
    </row>
    <row r="22" spans="1:11" ht="12">
      <c r="A22" s="7">
        <v>15</v>
      </c>
      <c r="B22" s="3" t="s">
        <v>30</v>
      </c>
      <c r="C22" s="177">
        <v>9520685</v>
      </c>
      <c r="D22" s="177">
        <v>8749308</v>
      </c>
      <c r="E22" s="189">
        <v>8.8164343968688783</v>
      </c>
      <c r="F22" s="108">
        <v>9206716</v>
      </c>
      <c r="G22" s="147">
        <v>3.4102170632829276</v>
      </c>
    </row>
    <row r="23" spans="1:11" ht="12">
      <c r="A23" s="7">
        <v>16</v>
      </c>
      <c r="B23" s="3" t="s">
        <v>31</v>
      </c>
      <c r="C23" s="177">
        <v>2520594</v>
      </c>
      <c r="D23" s="177">
        <v>2434252</v>
      </c>
      <c r="E23" s="189">
        <v>3.5469622701347348</v>
      </c>
      <c r="F23" s="108">
        <v>2494629</v>
      </c>
      <c r="G23" s="147">
        <v>1.0408361323467341</v>
      </c>
    </row>
    <row r="24" spans="1:11" ht="12">
      <c r="A24" s="7">
        <v>17</v>
      </c>
      <c r="B24" s="9" t="s">
        <v>32</v>
      </c>
      <c r="C24" s="178">
        <v>4440001</v>
      </c>
      <c r="D24" s="178">
        <v>4123958</v>
      </c>
      <c r="E24" s="189">
        <v>7.6635843527019354</v>
      </c>
      <c r="F24" s="108">
        <v>4368147</v>
      </c>
      <c r="G24" s="147">
        <v>1.6449537984871032</v>
      </c>
    </row>
    <row r="25" spans="1:11" ht="12">
      <c r="A25" s="7">
        <v>18</v>
      </c>
      <c r="B25" s="3" t="s">
        <v>34</v>
      </c>
      <c r="C25" s="177">
        <v>2615459</v>
      </c>
      <c r="D25" s="177">
        <v>2407074</v>
      </c>
      <c r="E25" s="189">
        <v>8.6571912620883253</v>
      </c>
      <c r="F25" s="108">
        <v>2589735</v>
      </c>
      <c r="G25" s="147">
        <v>0.99330626492672991</v>
      </c>
    </row>
    <row r="26" spans="1:11" ht="12">
      <c r="A26" s="7">
        <v>19</v>
      </c>
      <c r="B26" s="3" t="s">
        <v>35</v>
      </c>
      <c r="C26" s="177">
        <v>9072025</v>
      </c>
      <c r="D26" s="177">
        <v>8608198</v>
      </c>
      <c r="E26" s="189">
        <v>5.3882008754910116</v>
      </c>
      <c r="F26" s="108">
        <v>8989855</v>
      </c>
      <c r="G26" s="147">
        <v>0.91403031528316525</v>
      </c>
    </row>
    <row r="27" spans="1:11" ht="12">
      <c r="A27" s="7">
        <v>20</v>
      </c>
      <c r="B27" s="3" t="s">
        <v>36</v>
      </c>
      <c r="C27" s="177">
        <v>11666630</v>
      </c>
      <c r="D27" s="177">
        <v>10987035</v>
      </c>
      <c r="E27" s="189">
        <v>6.1854267325079038</v>
      </c>
      <c r="F27" s="108">
        <v>12000685</v>
      </c>
      <c r="G27" s="147">
        <v>-2.7836327676295181</v>
      </c>
    </row>
    <row r="28" spans="1:11" ht="12">
      <c r="A28" s="7">
        <v>21</v>
      </c>
      <c r="B28" s="3" t="s">
        <v>37</v>
      </c>
      <c r="C28" s="177">
        <v>5342961</v>
      </c>
      <c r="D28" s="177">
        <v>5096874</v>
      </c>
      <c r="E28" s="189">
        <v>4.8281946934532805</v>
      </c>
      <c r="F28" s="108">
        <v>4610499</v>
      </c>
      <c r="G28" s="147">
        <v>15.886827000721615</v>
      </c>
    </row>
    <row r="29" spans="1:11" ht="12">
      <c r="A29" s="7">
        <v>22</v>
      </c>
      <c r="B29" s="3" t="s">
        <v>38</v>
      </c>
      <c r="C29" s="177">
        <v>2995407</v>
      </c>
      <c r="D29" s="177">
        <v>2722898</v>
      </c>
      <c r="E29" s="189">
        <v>10.008050246465338</v>
      </c>
      <c r="F29" s="108">
        <v>2869510</v>
      </c>
      <c r="G29" s="147">
        <v>4.3874041212611292</v>
      </c>
    </row>
    <row r="30" spans="1:11" ht="12">
      <c r="A30" s="7">
        <v>23</v>
      </c>
      <c r="B30" s="3" t="s">
        <v>39</v>
      </c>
      <c r="C30" s="177">
        <v>3989505</v>
      </c>
      <c r="D30" s="177">
        <v>4056807</v>
      </c>
      <c r="E30" s="189">
        <v>-1.6589894466263688</v>
      </c>
      <c r="F30" s="108">
        <v>3867874</v>
      </c>
      <c r="G30" s="147">
        <v>3.1446474212965647</v>
      </c>
    </row>
    <row r="31" spans="1:11" ht="12">
      <c r="A31" s="7">
        <v>24</v>
      </c>
      <c r="B31" s="3" t="s">
        <v>40</v>
      </c>
      <c r="C31" s="177">
        <v>4605167</v>
      </c>
      <c r="D31" s="177">
        <v>4496801</v>
      </c>
      <c r="E31" s="189">
        <v>2.4098464664102259</v>
      </c>
      <c r="F31" s="108">
        <v>4438205</v>
      </c>
      <c r="G31" s="147">
        <v>3.7619262742482507</v>
      </c>
    </row>
    <row r="32" spans="1:11" ht="12">
      <c r="A32" s="7">
        <v>25</v>
      </c>
      <c r="B32" s="3" t="s">
        <v>41</v>
      </c>
      <c r="C32" s="177">
        <v>24226878</v>
      </c>
      <c r="D32" s="177">
        <v>23247293</v>
      </c>
      <c r="E32" s="189">
        <v>4.2137594256673294</v>
      </c>
      <c r="F32" s="108">
        <v>23946864</v>
      </c>
      <c r="G32" s="147">
        <v>1.1693138608880105</v>
      </c>
    </row>
    <row r="33" spans="1:7" ht="12">
      <c r="A33" s="7">
        <v>26</v>
      </c>
      <c r="B33" s="3" t="s">
        <v>42</v>
      </c>
      <c r="C33" s="177">
        <v>3997140</v>
      </c>
      <c r="D33" s="177">
        <v>3876828</v>
      </c>
      <c r="E33" s="189">
        <v>3.1033618205398739</v>
      </c>
      <c r="F33" s="108">
        <v>3852228</v>
      </c>
      <c r="G33" s="147">
        <v>3.7617711101212148</v>
      </c>
    </row>
    <row r="34" spans="1:7" ht="12">
      <c r="A34" s="7">
        <v>27</v>
      </c>
      <c r="B34" s="9" t="s">
        <v>43</v>
      </c>
      <c r="C34" s="178">
        <v>6430952</v>
      </c>
      <c r="D34" s="178">
        <v>6418855</v>
      </c>
      <c r="E34" s="189">
        <v>0.18846040298463596</v>
      </c>
      <c r="F34" s="108">
        <v>6243490</v>
      </c>
      <c r="G34" s="147">
        <v>3.0025194242322861</v>
      </c>
    </row>
    <row r="35" spans="1:7" ht="12">
      <c r="A35" s="7">
        <v>28</v>
      </c>
      <c r="B35" s="3" t="s">
        <v>44</v>
      </c>
      <c r="C35" s="177">
        <v>11537006</v>
      </c>
      <c r="D35" s="177">
        <v>11313659</v>
      </c>
      <c r="E35" s="189">
        <v>1.9741358653287966</v>
      </c>
      <c r="F35" s="108">
        <v>11412121</v>
      </c>
      <c r="G35" s="147">
        <v>1.0943189263415531</v>
      </c>
    </row>
    <row r="36" spans="1:7" ht="12">
      <c r="A36" s="7">
        <v>29</v>
      </c>
      <c r="B36" s="3" t="s">
        <v>45</v>
      </c>
      <c r="C36" s="177">
        <v>4352221</v>
      </c>
      <c r="D36" s="177">
        <v>4530917</v>
      </c>
      <c r="E36" s="189">
        <v>-3.9439256998086702</v>
      </c>
      <c r="F36" s="108">
        <v>4230199</v>
      </c>
      <c r="G36" s="147">
        <v>2.8845451478760165</v>
      </c>
    </row>
    <row r="37" spans="1:7" ht="12">
      <c r="A37" s="7">
        <v>30</v>
      </c>
      <c r="B37" s="3" t="s">
        <v>46</v>
      </c>
      <c r="C37" s="177">
        <v>4590355</v>
      </c>
      <c r="D37" s="177">
        <v>4708670</v>
      </c>
      <c r="E37" s="189">
        <v>-2.512705286206085</v>
      </c>
      <c r="F37" s="108">
        <v>4477837</v>
      </c>
      <c r="G37" s="147">
        <v>2.5127756995174222</v>
      </c>
    </row>
    <row r="38" spans="1:7" ht="12">
      <c r="A38" s="7">
        <v>31</v>
      </c>
      <c r="B38" s="3" t="s">
        <v>47</v>
      </c>
      <c r="C38" s="177">
        <v>10116783</v>
      </c>
      <c r="D38" s="177">
        <v>10095656</v>
      </c>
      <c r="E38" s="189">
        <v>0.20926822387767885</v>
      </c>
      <c r="F38" s="108">
        <v>9951665</v>
      </c>
      <c r="G38" s="147">
        <v>1.6591997419527216</v>
      </c>
    </row>
    <row r="39" spans="1:7" ht="12">
      <c r="A39" s="7">
        <v>32</v>
      </c>
      <c r="B39" s="3" t="s">
        <v>65</v>
      </c>
      <c r="C39" s="177">
        <v>3912506</v>
      </c>
      <c r="D39" s="177">
        <v>3732823</v>
      </c>
      <c r="E39" s="189">
        <v>4.8135955013136167</v>
      </c>
      <c r="F39" s="108">
        <v>3772066</v>
      </c>
      <c r="G39" s="147">
        <v>3.7231586085715307</v>
      </c>
    </row>
    <row r="40" spans="1:7" ht="12">
      <c r="A40" s="7">
        <v>33</v>
      </c>
      <c r="B40" s="3" t="s">
        <v>49</v>
      </c>
      <c r="C40" s="177">
        <v>7154051</v>
      </c>
      <c r="D40" s="177">
        <v>6930368</v>
      </c>
      <c r="E40" s="189">
        <v>3.2275775254647421</v>
      </c>
      <c r="F40" s="108">
        <v>7077324</v>
      </c>
      <c r="G40" s="147">
        <v>1.0841244515582549</v>
      </c>
    </row>
    <row r="41" spans="1:7" ht="12">
      <c r="A41" s="7">
        <v>34</v>
      </c>
      <c r="B41" s="3" t="s">
        <v>50</v>
      </c>
      <c r="C41" s="177">
        <v>3233921</v>
      </c>
      <c r="D41" s="177">
        <v>3215534</v>
      </c>
      <c r="E41" s="189">
        <v>0.57181793132961012</v>
      </c>
      <c r="F41" s="108">
        <v>3319071</v>
      </c>
      <c r="G41" s="147">
        <v>-2.5654769060378668</v>
      </c>
    </row>
    <row r="42" spans="1:7" ht="12">
      <c r="A42" s="7">
        <v>35</v>
      </c>
      <c r="B42" s="3" t="s">
        <v>51</v>
      </c>
      <c r="C42" s="177">
        <v>2769823</v>
      </c>
      <c r="D42" s="177">
        <v>2565778</v>
      </c>
      <c r="E42" s="189">
        <v>7.9525586391340219</v>
      </c>
      <c r="F42" s="108">
        <v>2707390</v>
      </c>
      <c r="G42" s="147">
        <v>2.30602166662357</v>
      </c>
    </row>
    <row r="43" spans="1:7" ht="12">
      <c r="A43" s="7">
        <v>36</v>
      </c>
      <c r="B43" s="3" t="s">
        <v>52</v>
      </c>
      <c r="C43" s="177">
        <v>2592549</v>
      </c>
      <c r="D43" s="177">
        <v>2591648</v>
      </c>
      <c r="E43" s="189">
        <v>3.4765523713087276E-2</v>
      </c>
      <c r="F43" s="108">
        <v>2602275</v>
      </c>
      <c r="G43" s="147">
        <v>-0.37374989192149322</v>
      </c>
    </row>
    <row r="44" spans="1:7" ht="12">
      <c r="A44" s="7">
        <v>37</v>
      </c>
      <c r="B44" s="3" t="s">
        <v>53</v>
      </c>
      <c r="C44" s="177">
        <v>2403456</v>
      </c>
      <c r="D44" s="177">
        <v>2177431</v>
      </c>
      <c r="E44" s="189">
        <v>10.380351891747663</v>
      </c>
      <c r="F44" s="108">
        <v>2062742</v>
      </c>
      <c r="G44" s="147">
        <v>16.517528609976438</v>
      </c>
    </row>
    <row r="45" spans="1:7">
      <c r="A45" s="7">
        <v>38</v>
      </c>
      <c r="B45" s="3" t="s">
        <v>254</v>
      </c>
      <c r="C45" s="177" t="s">
        <v>237</v>
      </c>
      <c r="D45" s="177"/>
      <c r="E45" s="189"/>
      <c r="F45" s="108"/>
      <c r="G45" s="147"/>
    </row>
    <row r="46" spans="1:7" ht="12">
      <c r="A46" s="27"/>
      <c r="B46" s="3" t="s">
        <v>54</v>
      </c>
      <c r="C46" s="24">
        <v>199558540</v>
      </c>
      <c r="D46" s="177">
        <v>192413613</v>
      </c>
      <c r="E46" s="189">
        <v>3.7133167911565623</v>
      </c>
      <c r="F46" s="108">
        <v>195463898</v>
      </c>
      <c r="G46" s="147">
        <v>2.0948328780386882</v>
      </c>
    </row>
    <row r="47" spans="1:7">
      <c r="F47" s="30"/>
    </row>
    <row r="48" spans="1:7">
      <c r="F48" s="30"/>
    </row>
    <row r="51" s="1" customFormat="1" ht="15" customHeight="1"/>
    <row r="92" spans="6:6">
      <c r="F92" s="30"/>
    </row>
  </sheetData>
  <mergeCells count="1">
    <mergeCell ref="A2:G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49AB8-EC46-4417-873B-F09D8873DD9B}">
  <dimension ref="A2:L92"/>
  <sheetViews>
    <sheetView zoomScaleNormal="100" workbookViewId="0">
      <pane xSplit="2" ySplit="5" topLeftCell="C30" activePane="bottomRight" state="frozen"/>
      <selection pane="topRight" activeCell="C1" sqref="C1"/>
      <selection pane="bottomLeft" activeCell="A6" sqref="A6"/>
      <selection pane="bottomRight" activeCell="C8" sqref="C8:C46"/>
    </sheetView>
  </sheetViews>
  <sheetFormatPr defaultColWidth="9.109375" defaultRowHeight="10.199999999999999"/>
  <cols>
    <col min="1" max="1" width="5" style="1" customWidth="1"/>
    <col min="2" max="4" width="14.33203125" style="1" customWidth="1"/>
    <col min="5" max="5" width="8.6640625" style="1" customWidth="1"/>
    <col min="6" max="6" width="10.6640625" style="1" customWidth="1"/>
    <col min="7" max="9" width="9.109375" style="1"/>
    <col min="10" max="10" width="5.88671875" style="1" customWidth="1"/>
    <col min="11" max="11" width="9.109375" style="1"/>
    <col min="12" max="12" width="13.44140625" style="1" customWidth="1"/>
    <col min="13" max="16384" width="9.109375" style="1"/>
  </cols>
  <sheetData>
    <row r="2" spans="1:12" ht="13.5" customHeight="1">
      <c r="A2" s="515" t="s">
        <v>255</v>
      </c>
      <c r="B2" s="516"/>
      <c r="C2" s="516"/>
      <c r="D2" s="516"/>
      <c r="E2" s="516"/>
      <c r="F2" s="516"/>
      <c r="G2" s="517"/>
    </row>
    <row r="3" spans="1:12" ht="12.75" customHeight="1">
      <c r="A3" s="174" t="s">
        <v>63</v>
      </c>
      <c r="B3" s="175"/>
      <c r="C3" s="175"/>
      <c r="D3" s="175"/>
      <c r="E3" s="175"/>
      <c r="F3" s="176"/>
      <c r="G3" s="173"/>
    </row>
    <row r="4" spans="1:12">
      <c r="C4" s="44"/>
      <c r="D4" s="179"/>
      <c r="E4" s="179"/>
      <c r="F4" s="172"/>
      <c r="G4" s="147"/>
    </row>
    <row r="5" spans="1:12" ht="15" customHeight="1">
      <c r="A5" s="27"/>
      <c r="B5" s="171"/>
      <c r="C5" s="4" t="s">
        <v>236</v>
      </c>
      <c r="D5" s="123" t="s">
        <v>235</v>
      </c>
      <c r="E5" s="123"/>
      <c r="F5" s="1" t="s">
        <v>232</v>
      </c>
      <c r="G5" s="147"/>
    </row>
    <row r="6" spans="1:12">
      <c r="A6" s="27"/>
      <c r="B6" s="4"/>
      <c r="C6" s="171"/>
      <c r="D6" s="171"/>
      <c r="E6" s="188" t="s">
        <v>223</v>
      </c>
      <c r="F6" s="106"/>
      <c r="G6" s="147" t="s">
        <v>225</v>
      </c>
    </row>
    <row r="7" spans="1:12" ht="12">
      <c r="A7" s="7" t="s">
        <v>0</v>
      </c>
      <c r="B7" s="3" t="s">
        <v>1</v>
      </c>
      <c r="C7" s="114"/>
      <c r="D7" s="114"/>
      <c r="E7" s="188" t="s">
        <v>230</v>
      </c>
      <c r="F7" s="107"/>
      <c r="G7" s="147" t="s">
        <v>230</v>
      </c>
    </row>
    <row r="8" spans="1:12" ht="12">
      <c r="A8" s="7">
        <v>1</v>
      </c>
      <c r="B8" s="3" t="s">
        <v>15</v>
      </c>
      <c r="C8" s="177">
        <v>2610155</v>
      </c>
      <c r="D8" s="177">
        <v>2619982</v>
      </c>
      <c r="E8" s="189">
        <v>-0.37507891275588845</v>
      </c>
      <c r="F8" s="108">
        <v>2588229</v>
      </c>
      <c r="G8" s="147">
        <v>0.84714296918857457</v>
      </c>
      <c r="J8" s="181" t="s">
        <v>251</v>
      </c>
      <c r="K8" s="180"/>
      <c r="L8" s="180"/>
    </row>
    <row r="9" spans="1:12" ht="12">
      <c r="A9" s="7">
        <v>2</v>
      </c>
      <c r="B9" s="3" t="s">
        <v>17</v>
      </c>
      <c r="C9" s="177">
        <v>2724736</v>
      </c>
      <c r="D9" s="177">
        <v>2564101</v>
      </c>
      <c r="E9" s="189">
        <v>6.2647688215089703</v>
      </c>
      <c r="F9" s="108">
        <v>2614251</v>
      </c>
      <c r="G9" s="147">
        <v>4.2262583049599955</v>
      </c>
      <c r="J9" s="180"/>
      <c r="K9" s="180"/>
      <c r="L9" s="180"/>
    </row>
    <row r="10" spans="1:12" ht="12">
      <c r="A10" s="7">
        <v>3</v>
      </c>
      <c r="B10" s="3" t="s">
        <v>18</v>
      </c>
      <c r="C10" s="177">
        <v>2610585</v>
      </c>
      <c r="D10" s="177">
        <v>2646018</v>
      </c>
      <c r="E10" s="189">
        <v>-1.3391065366902266</v>
      </c>
      <c r="F10" s="108">
        <v>2577890</v>
      </c>
      <c r="G10" s="147">
        <v>1.2682853030967278</v>
      </c>
      <c r="J10" s="7" t="s">
        <v>238</v>
      </c>
      <c r="K10" s="3" t="s">
        <v>239</v>
      </c>
      <c r="L10" s="6" t="s">
        <v>246</v>
      </c>
    </row>
    <row r="11" spans="1:12" ht="12">
      <c r="A11" s="7">
        <v>4</v>
      </c>
      <c r="B11" s="3" t="s">
        <v>19</v>
      </c>
      <c r="C11" s="177">
        <v>4030350</v>
      </c>
      <c r="D11" s="177">
        <v>3744207</v>
      </c>
      <c r="E11" s="189">
        <v>7.6422858031086394</v>
      </c>
      <c r="F11" s="108">
        <v>3929891</v>
      </c>
      <c r="G11" s="147">
        <v>2.556279550755991</v>
      </c>
      <c r="J11" s="182">
        <v>1</v>
      </c>
      <c r="K11" s="183" t="s">
        <v>198</v>
      </c>
      <c r="L11" s="184">
        <v>60707392</v>
      </c>
    </row>
    <row r="12" spans="1:12" ht="12">
      <c r="A12" s="7">
        <v>5</v>
      </c>
      <c r="B12" s="3" t="s">
        <v>20</v>
      </c>
      <c r="C12" s="177">
        <v>2892498</v>
      </c>
      <c r="D12" s="177">
        <v>2848236</v>
      </c>
      <c r="E12" s="189">
        <v>1.5540144847547843</v>
      </c>
      <c r="F12" s="108">
        <v>2853195</v>
      </c>
      <c r="G12" s="147">
        <v>1.3775083721932813</v>
      </c>
      <c r="J12" s="182">
        <v>2</v>
      </c>
      <c r="K12" s="183" t="s">
        <v>242</v>
      </c>
      <c r="L12" s="184">
        <v>39568503</v>
      </c>
    </row>
    <row r="13" spans="1:12" ht="12">
      <c r="A13" s="7">
        <v>6</v>
      </c>
      <c r="B13" s="3" t="s">
        <v>21</v>
      </c>
      <c r="C13" s="177">
        <v>1043059</v>
      </c>
      <c r="D13" s="177">
        <v>1056439</v>
      </c>
      <c r="E13" s="189">
        <v>-1.2665189376764752</v>
      </c>
      <c r="F13" s="108">
        <v>1044091</v>
      </c>
      <c r="G13" s="147">
        <v>-9.8841959177886629E-2</v>
      </c>
      <c r="J13" s="182">
        <v>3</v>
      </c>
      <c r="K13" s="183" t="s">
        <v>243</v>
      </c>
      <c r="L13" s="184">
        <v>39374465</v>
      </c>
    </row>
    <row r="14" spans="1:12" ht="12">
      <c r="A14" s="7">
        <v>7</v>
      </c>
      <c r="B14" s="3" t="s">
        <v>22</v>
      </c>
      <c r="C14" s="177">
        <v>3555856</v>
      </c>
      <c r="D14" s="177">
        <v>3760718</v>
      </c>
      <c r="E14" s="189">
        <v>-5.4474172219241108</v>
      </c>
      <c r="F14" s="108">
        <v>3424556</v>
      </c>
      <c r="G14" s="147">
        <v>3.8340736726162561</v>
      </c>
      <c r="J14" s="182">
        <v>4</v>
      </c>
      <c r="K14" s="183" t="s">
        <v>244</v>
      </c>
      <c r="L14" s="184">
        <v>5552068</v>
      </c>
    </row>
    <row r="15" spans="1:12" ht="12">
      <c r="A15" s="7">
        <v>8</v>
      </c>
      <c r="B15" s="3" t="s">
        <v>23</v>
      </c>
      <c r="C15" s="177">
        <v>2808461</v>
      </c>
      <c r="D15" s="177">
        <v>2723403</v>
      </c>
      <c r="E15" s="189">
        <v>3.1232248771114746</v>
      </c>
      <c r="F15" s="108">
        <v>2708084</v>
      </c>
      <c r="G15" s="147">
        <v>3.7065689247453237</v>
      </c>
      <c r="J15" s="182">
        <v>5</v>
      </c>
      <c r="K15" s="183" t="s">
        <v>216</v>
      </c>
      <c r="L15" s="184">
        <v>328</v>
      </c>
    </row>
    <row r="16" spans="1:12" ht="12">
      <c r="A16" s="7">
        <v>9</v>
      </c>
      <c r="B16" s="3" t="s">
        <v>24</v>
      </c>
      <c r="C16" s="177">
        <v>1978634</v>
      </c>
      <c r="D16" s="177">
        <v>1955516</v>
      </c>
      <c r="E16" s="189">
        <v>1.1821943671133317</v>
      </c>
      <c r="F16" s="108">
        <v>1969159</v>
      </c>
      <c r="G16" s="147">
        <v>0.48116988013664486</v>
      </c>
      <c r="J16" s="182">
        <v>6</v>
      </c>
      <c r="K16" s="183" t="s">
        <v>247</v>
      </c>
      <c r="L16" s="184">
        <v>2571</v>
      </c>
    </row>
    <row r="17" spans="1:12" ht="12">
      <c r="A17" s="7">
        <v>10</v>
      </c>
      <c r="B17" s="3" t="s">
        <v>25</v>
      </c>
      <c r="C17" s="177">
        <v>5131236</v>
      </c>
      <c r="D17" s="177">
        <v>5042489</v>
      </c>
      <c r="E17" s="189">
        <v>1.7599840078976969</v>
      </c>
      <c r="F17" s="108">
        <v>5004188</v>
      </c>
      <c r="G17" s="147">
        <v>2.5388334730829465</v>
      </c>
      <c r="J17" s="182">
        <v>7</v>
      </c>
      <c r="K17" s="183" t="s">
        <v>248</v>
      </c>
      <c r="L17" s="184">
        <v>10273</v>
      </c>
    </row>
    <row r="18" spans="1:12" ht="12">
      <c r="A18" s="7">
        <v>11</v>
      </c>
      <c r="B18" s="3" t="s">
        <v>26</v>
      </c>
      <c r="C18" s="177">
        <v>1230081</v>
      </c>
      <c r="D18" s="177">
        <v>1242448</v>
      </c>
      <c r="E18" s="189">
        <v>-0.99537364944045637</v>
      </c>
      <c r="F18" s="108">
        <v>1165807</v>
      </c>
      <c r="G18" s="147">
        <v>5.5132624868438729</v>
      </c>
      <c r="J18" s="182">
        <v>8</v>
      </c>
      <c r="K18" s="183" t="s">
        <v>204</v>
      </c>
      <c r="L18" s="184">
        <v>320892</v>
      </c>
    </row>
    <row r="19" spans="1:12" ht="12">
      <c r="A19" s="7">
        <v>12</v>
      </c>
      <c r="B19" s="3" t="s">
        <v>27</v>
      </c>
      <c r="C19" s="177">
        <v>5081312</v>
      </c>
      <c r="D19" s="177">
        <v>5174530</v>
      </c>
      <c r="E19" s="189">
        <v>-1.8014776221222051</v>
      </c>
      <c r="F19" s="108">
        <v>5043762</v>
      </c>
      <c r="G19" s="147">
        <v>0.74448397842721281</v>
      </c>
      <c r="J19" s="182">
        <v>9</v>
      </c>
      <c r="K19" s="183" t="s">
        <v>205</v>
      </c>
      <c r="L19" s="184">
        <v>26291</v>
      </c>
    </row>
    <row r="20" spans="1:12" ht="12">
      <c r="A20" s="7">
        <v>13</v>
      </c>
      <c r="B20" s="3" t="s">
        <v>28</v>
      </c>
      <c r="C20" s="177">
        <v>1373888</v>
      </c>
      <c r="D20" s="177">
        <v>1453645</v>
      </c>
      <c r="E20" s="189">
        <v>-5.4866903542474255</v>
      </c>
      <c r="F20" s="108">
        <v>1409125</v>
      </c>
      <c r="G20" s="147">
        <v>-2.5006298234720115</v>
      </c>
      <c r="J20" s="182">
        <v>10</v>
      </c>
      <c r="K20" s="185" t="s">
        <v>249</v>
      </c>
      <c r="L20" s="187" t="s">
        <v>237</v>
      </c>
    </row>
    <row r="21" spans="1:12" ht="12">
      <c r="A21" s="7">
        <v>14</v>
      </c>
      <c r="B21" s="3" t="s">
        <v>29</v>
      </c>
      <c r="C21" s="177">
        <v>2954504</v>
      </c>
      <c r="D21" s="177">
        <v>2890843</v>
      </c>
      <c r="E21" s="189">
        <v>2.2021604078810153</v>
      </c>
      <c r="F21" s="108">
        <v>2903405</v>
      </c>
      <c r="G21" s="147">
        <v>1.7599680375283588</v>
      </c>
      <c r="J21" s="182">
        <v>11</v>
      </c>
      <c r="K21" s="185" t="s">
        <v>250</v>
      </c>
      <c r="L21" s="186">
        <v>288713</v>
      </c>
    </row>
    <row r="22" spans="1:12" ht="12">
      <c r="A22" s="7">
        <v>15</v>
      </c>
      <c r="B22" s="3" t="s">
        <v>30</v>
      </c>
      <c r="C22" s="177">
        <v>7107583</v>
      </c>
      <c r="D22" s="177">
        <v>6620386</v>
      </c>
      <c r="E22" s="189">
        <v>7.3590422069045536</v>
      </c>
      <c r="F22" s="108">
        <v>6915386</v>
      </c>
      <c r="G22" s="147">
        <v>2.7792664068209572</v>
      </c>
      <c r="J22" s="4"/>
      <c r="K22" s="4" t="s">
        <v>86</v>
      </c>
      <c r="L22" s="190">
        <v>145851496</v>
      </c>
    </row>
    <row r="23" spans="1:12" ht="12">
      <c r="A23" s="7">
        <v>16</v>
      </c>
      <c r="B23" s="3" t="s">
        <v>31</v>
      </c>
      <c r="C23" s="177">
        <v>1825234</v>
      </c>
      <c r="D23" s="177">
        <v>1841978</v>
      </c>
      <c r="E23" s="189">
        <v>-0.90902280048947848</v>
      </c>
      <c r="F23" s="108">
        <v>1798016</v>
      </c>
      <c r="G23" s="147">
        <v>1.5137796326617714</v>
      </c>
    </row>
    <row r="24" spans="1:12" ht="12">
      <c r="A24" s="7">
        <v>17</v>
      </c>
      <c r="B24" s="9" t="s">
        <v>32</v>
      </c>
      <c r="C24" s="178">
        <v>3157731</v>
      </c>
      <c r="D24" s="178">
        <v>3027438</v>
      </c>
      <c r="E24" s="189">
        <v>4.3037380121409674</v>
      </c>
      <c r="F24" s="108">
        <v>3080711</v>
      </c>
      <c r="G24" s="147">
        <v>2.5000722235873463</v>
      </c>
    </row>
    <row r="25" spans="1:12" ht="12">
      <c r="A25" s="7">
        <v>18</v>
      </c>
      <c r="B25" s="3" t="s">
        <v>34</v>
      </c>
      <c r="C25" s="177">
        <v>1900426</v>
      </c>
      <c r="D25" s="177">
        <v>1810724</v>
      </c>
      <c r="E25" s="189">
        <v>4.9539300301978617</v>
      </c>
      <c r="F25" s="108">
        <v>1855951</v>
      </c>
      <c r="G25" s="147">
        <v>2.396345593175675</v>
      </c>
    </row>
    <row r="26" spans="1:12" ht="12">
      <c r="A26" s="7">
        <v>19</v>
      </c>
      <c r="B26" s="3" t="s">
        <v>35</v>
      </c>
      <c r="C26" s="177">
        <v>6780107</v>
      </c>
      <c r="D26" s="177">
        <v>6632861</v>
      </c>
      <c r="E26" s="189">
        <v>2.2199470183379422</v>
      </c>
      <c r="F26" s="108">
        <v>6579571</v>
      </c>
      <c r="G26" s="147">
        <v>3.0478582874172266</v>
      </c>
    </row>
    <row r="27" spans="1:12" ht="12">
      <c r="A27" s="7">
        <v>20</v>
      </c>
      <c r="B27" s="3" t="s">
        <v>36</v>
      </c>
      <c r="C27" s="177">
        <v>8364587</v>
      </c>
      <c r="D27" s="177">
        <v>8329251</v>
      </c>
      <c r="E27" s="189">
        <v>0.42423982660626525</v>
      </c>
      <c r="F27" s="108">
        <v>8438418</v>
      </c>
      <c r="G27" s="147">
        <v>-0.87493888072385229</v>
      </c>
    </row>
    <row r="28" spans="1:12" ht="12">
      <c r="A28" s="7">
        <v>21</v>
      </c>
      <c r="B28" s="3" t="s">
        <v>37</v>
      </c>
      <c r="C28" s="177">
        <v>3845168</v>
      </c>
      <c r="D28" s="177">
        <v>3811258</v>
      </c>
      <c r="E28" s="189">
        <v>0.8897324715356536</v>
      </c>
      <c r="F28" s="108">
        <v>3044338</v>
      </c>
      <c r="G28" s="147">
        <v>26.305554770856588</v>
      </c>
    </row>
    <row r="29" spans="1:12" ht="12">
      <c r="A29" s="7">
        <v>22</v>
      </c>
      <c r="B29" s="3" t="s">
        <v>38</v>
      </c>
      <c r="C29" s="177">
        <v>2151023</v>
      </c>
      <c r="D29" s="177">
        <v>2001333</v>
      </c>
      <c r="E29" s="189">
        <v>7.4795149033169306</v>
      </c>
      <c r="F29" s="108">
        <v>1998509</v>
      </c>
      <c r="G29" s="147">
        <v>7.6313892006490747</v>
      </c>
    </row>
    <row r="30" spans="1:12" ht="12">
      <c r="A30" s="7">
        <v>23</v>
      </c>
      <c r="B30" s="3" t="s">
        <v>39</v>
      </c>
      <c r="C30" s="177">
        <v>2919171</v>
      </c>
      <c r="D30" s="177">
        <v>3056332</v>
      </c>
      <c r="E30" s="189">
        <v>-4.4877650726426355</v>
      </c>
      <c r="F30" s="108">
        <v>2883543</v>
      </c>
      <c r="G30" s="147">
        <v>1.2355633330246807</v>
      </c>
    </row>
    <row r="31" spans="1:12" ht="12">
      <c r="A31" s="7">
        <v>24</v>
      </c>
      <c r="B31" s="3" t="s">
        <v>40</v>
      </c>
      <c r="C31" s="177">
        <v>3354845</v>
      </c>
      <c r="D31" s="177">
        <v>3369495</v>
      </c>
      <c r="E31" s="189">
        <v>-0.43478325387038552</v>
      </c>
      <c r="F31" s="108">
        <v>3254529</v>
      </c>
      <c r="G31" s="147">
        <v>3.0823507794830007</v>
      </c>
    </row>
    <row r="32" spans="1:12" ht="12">
      <c r="A32" s="7">
        <v>25</v>
      </c>
      <c r="B32" s="3" t="s">
        <v>41</v>
      </c>
      <c r="C32" s="177">
        <v>17839569</v>
      </c>
      <c r="D32" s="177">
        <v>17591255</v>
      </c>
      <c r="E32" s="189">
        <v>1.4115763770123246</v>
      </c>
      <c r="F32" s="108">
        <v>17705891</v>
      </c>
      <c r="G32" s="147">
        <v>0.7549916578612148</v>
      </c>
    </row>
    <row r="33" spans="1:7" ht="12">
      <c r="A33" s="7">
        <v>26</v>
      </c>
      <c r="B33" s="3" t="s">
        <v>42</v>
      </c>
      <c r="C33" s="177">
        <v>2929557</v>
      </c>
      <c r="D33" s="177">
        <v>2920492</v>
      </c>
      <c r="E33" s="189">
        <v>0.31039290640069161</v>
      </c>
      <c r="F33" s="108">
        <v>2810499</v>
      </c>
      <c r="G33" s="147">
        <v>4.2361872393478883</v>
      </c>
    </row>
    <row r="34" spans="1:7" ht="12">
      <c r="A34" s="7">
        <v>27</v>
      </c>
      <c r="B34" s="9" t="s">
        <v>43</v>
      </c>
      <c r="C34" s="178">
        <v>4652716</v>
      </c>
      <c r="D34" s="178">
        <v>4797627</v>
      </c>
      <c r="E34" s="189">
        <v>-3.0204724127157023</v>
      </c>
      <c r="F34" s="108">
        <v>4496818</v>
      </c>
      <c r="G34" s="147">
        <v>3.466851449180286</v>
      </c>
    </row>
    <row r="35" spans="1:7" ht="12">
      <c r="A35" s="7">
        <v>28</v>
      </c>
      <c r="B35" s="3" t="s">
        <v>44</v>
      </c>
      <c r="C35" s="177">
        <v>8538812</v>
      </c>
      <c r="D35" s="177">
        <v>8694763</v>
      </c>
      <c r="E35" s="189">
        <v>-1.7936199066035496</v>
      </c>
      <c r="F35" s="108">
        <v>8513931</v>
      </c>
      <c r="G35" s="147">
        <v>0.29223868504455464</v>
      </c>
    </row>
    <row r="36" spans="1:7" ht="12">
      <c r="A36" s="7">
        <v>29</v>
      </c>
      <c r="B36" s="3" t="s">
        <v>45</v>
      </c>
      <c r="C36" s="177">
        <v>3251726</v>
      </c>
      <c r="D36" s="177">
        <v>3514397</v>
      </c>
      <c r="E36" s="189">
        <v>-7.4741413676371771</v>
      </c>
      <c r="F36" s="108">
        <v>3229912</v>
      </c>
      <c r="G36" s="147">
        <v>0.67537443744596359</v>
      </c>
    </row>
    <row r="37" spans="1:7" ht="12">
      <c r="A37" s="7">
        <v>30</v>
      </c>
      <c r="B37" s="3" t="s">
        <v>46</v>
      </c>
      <c r="C37" s="177">
        <v>3461199</v>
      </c>
      <c r="D37" s="177">
        <v>3594311</v>
      </c>
      <c r="E37" s="189">
        <v>-3.7034079688708088</v>
      </c>
      <c r="F37" s="108">
        <v>3378236</v>
      </c>
      <c r="G37" s="147">
        <v>2.4558082975848938</v>
      </c>
    </row>
    <row r="38" spans="1:7" ht="12">
      <c r="A38" s="7">
        <v>31</v>
      </c>
      <c r="B38" s="3" t="s">
        <v>47</v>
      </c>
      <c r="C38" s="177">
        <v>7523792</v>
      </c>
      <c r="D38" s="177">
        <v>7737404</v>
      </c>
      <c r="E38" s="189">
        <v>-2.7607709252353896</v>
      </c>
      <c r="F38" s="108">
        <v>7478635</v>
      </c>
      <c r="G38" s="147">
        <v>0.60381339642863185</v>
      </c>
    </row>
    <row r="39" spans="1:7" ht="12">
      <c r="A39" s="7">
        <v>32</v>
      </c>
      <c r="B39" s="3" t="s">
        <v>65</v>
      </c>
      <c r="C39" s="177">
        <v>2957092</v>
      </c>
      <c r="D39" s="177">
        <v>2886341</v>
      </c>
      <c r="E39" s="189">
        <v>2.451234971890015</v>
      </c>
      <c r="F39" s="108">
        <v>2807869</v>
      </c>
      <c r="G39" s="147">
        <v>5.3144573340138113</v>
      </c>
    </row>
    <row r="40" spans="1:7" ht="12">
      <c r="A40" s="7">
        <v>33</v>
      </c>
      <c r="B40" s="3" t="s">
        <v>49</v>
      </c>
      <c r="C40" s="177">
        <v>5214548</v>
      </c>
      <c r="D40" s="177">
        <v>5198185</v>
      </c>
      <c r="E40" s="189">
        <v>0.31478294827906872</v>
      </c>
      <c r="F40" s="108">
        <v>5191622</v>
      </c>
      <c r="G40" s="147">
        <v>0.44159609463092497</v>
      </c>
    </row>
    <row r="41" spans="1:7" ht="12">
      <c r="A41" s="7">
        <v>34</v>
      </c>
      <c r="B41" s="3" t="s">
        <v>50</v>
      </c>
      <c r="C41" s="177">
        <v>2194265</v>
      </c>
      <c r="D41" s="177">
        <v>2329133</v>
      </c>
      <c r="E41" s="189">
        <v>-5.79048083557272</v>
      </c>
      <c r="F41" s="108">
        <v>2211817</v>
      </c>
      <c r="G41" s="147">
        <v>-0.79355570555792454</v>
      </c>
    </row>
    <row r="42" spans="1:7" ht="12">
      <c r="A42" s="7">
        <v>35</v>
      </c>
      <c r="B42" s="3" t="s">
        <v>51</v>
      </c>
      <c r="C42" s="177">
        <v>2003486</v>
      </c>
      <c r="D42" s="177">
        <v>1899942</v>
      </c>
      <c r="E42" s="189">
        <v>5.4498505743859615</v>
      </c>
      <c r="F42" s="108">
        <v>1943439</v>
      </c>
      <c r="G42" s="147">
        <v>3.0897290833414415</v>
      </c>
    </row>
    <row r="43" spans="1:7" ht="12">
      <c r="A43" s="7">
        <v>36</v>
      </c>
      <c r="B43" s="3" t="s">
        <v>52</v>
      </c>
      <c r="C43" s="177">
        <v>1887875</v>
      </c>
      <c r="D43" s="177">
        <v>1968967</v>
      </c>
      <c r="E43" s="189">
        <v>-4.1185047794097152</v>
      </c>
      <c r="F43" s="108">
        <v>1863504</v>
      </c>
      <c r="G43" s="147">
        <v>1.3078050811804021</v>
      </c>
    </row>
    <row r="44" spans="1:7" ht="12">
      <c r="A44" s="7">
        <v>37</v>
      </c>
      <c r="B44" s="3" t="s">
        <v>53</v>
      </c>
      <c r="C44" s="177">
        <v>1676916</v>
      </c>
      <c r="D44" s="177">
        <v>1592746</v>
      </c>
      <c r="E44" s="189">
        <v>5.2845839826312524</v>
      </c>
      <c r="F44" s="108">
        <v>1254782</v>
      </c>
      <c r="G44" s="147">
        <v>33.642019091762542</v>
      </c>
    </row>
    <row r="45" spans="1:7">
      <c r="A45" s="7">
        <v>38</v>
      </c>
      <c r="B45" s="3" t="s">
        <v>254</v>
      </c>
      <c r="C45" s="24">
        <v>288713</v>
      </c>
      <c r="D45" s="177">
        <v>0</v>
      </c>
      <c r="E45" s="189"/>
      <c r="F45" s="108"/>
      <c r="G45" s="147"/>
    </row>
    <row r="46" spans="1:7" ht="12">
      <c r="A46" s="27"/>
      <c r="B46" s="3" t="s">
        <v>54</v>
      </c>
      <c r="C46" s="177">
        <v>145851496</v>
      </c>
      <c r="D46" s="177">
        <v>144949194</v>
      </c>
      <c r="E46" s="189">
        <v>0.62249535516560872</v>
      </c>
      <c r="F46" s="108">
        <v>141971560</v>
      </c>
      <c r="G46" s="147">
        <v>2.73289664493368</v>
      </c>
    </row>
    <row r="47" spans="1:7">
      <c r="F47" s="30"/>
    </row>
    <row r="48" spans="1:7">
      <c r="F48" s="30"/>
    </row>
    <row r="51" s="1" customFormat="1" ht="15" customHeight="1"/>
    <row r="92" spans="6:6">
      <c r="F92" s="30"/>
    </row>
  </sheetData>
  <mergeCells count="1">
    <mergeCell ref="A2:G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50B37-D5CC-4247-A78A-D2A88E038DCD}">
  <dimension ref="A2:E9"/>
  <sheetViews>
    <sheetView workbookViewId="0">
      <selection activeCell="J14" sqref="J14"/>
    </sheetView>
  </sheetViews>
  <sheetFormatPr defaultRowHeight="14.4"/>
  <cols>
    <col min="2" max="2" width="5.88671875" customWidth="1"/>
    <col min="4" max="4" width="10" customWidth="1"/>
    <col min="5" max="5" width="11.33203125" customWidth="1"/>
  </cols>
  <sheetData>
    <row r="2" spans="1:5">
      <c r="A2" s="82"/>
      <c r="B2" s="82" t="s">
        <v>253</v>
      </c>
      <c r="C2" s="82"/>
      <c r="D2" s="82"/>
      <c r="E2" s="82"/>
    </row>
    <row r="3" spans="1:5">
      <c r="A3" s="82"/>
      <c r="B3" s="82"/>
      <c r="C3" s="82"/>
      <c r="D3" s="82"/>
      <c r="E3" s="82"/>
    </row>
    <row r="4" spans="1:5">
      <c r="A4" s="82"/>
      <c r="B4" s="191" t="s">
        <v>238</v>
      </c>
      <c r="C4" s="191" t="s">
        <v>239</v>
      </c>
      <c r="D4" s="191" t="s">
        <v>240</v>
      </c>
      <c r="E4" s="191" t="s">
        <v>241</v>
      </c>
    </row>
    <row r="5" spans="1:5">
      <c r="A5" s="82"/>
      <c r="B5" s="81">
        <v>1</v>
      </c>
      <c r="C5" s="81" t="s">
        <v>198</v>
      </c>
      <c r="D5" s="81">
        <v>1452</v>
      </c>
      <c r="E5" s="81">
        <v>166</v>
      </c>
    </row>
    <row r="6" spans="1:5">
      <c r="A6" s="82"/>
      <c r="B6" s="81">
        <v>2</v>
      </c>
      <c r="C6" s="81" t="s">
        <v>242</v>
      </c>
      <c r="D6" s="81">
        <v>345</v>
      </c>
      <c r="E6" s="81">
        <v>276</v>
      </c>
    </row>
    <row r="7" spans="1:5">
      <c r="A7" s="82"/>
      <c r="B7" s="81">
        <v>3</v>
      </c>
      <c r="C7" s="81" t="s">
        <v>243</v>
      </c>
      <c r="D7" s="81">
        <v>290</v>
      </c>
      <c r="E7" s="81">
        <v>6393</v>
      </c>
    </row>
    <row r="8" spans="1:5">
      <c r="A8" s="82"/>
      <c r="B8" s="81">
        <v>4</v>
      </c>
      <c r="C8" s="81" t="s">
        <v>244</v>
      </c>
      <c r="D8" s="81">
        <v>115</v>
      </c>
      <c r="E8" s="81">
        <v>1370</v>
      </c>
    </row>
    <row r="9" spans="1:5">
      <c r="A9" s="82"/>
      <c r="B9" s="81"/>
      <c r="C9" s="191" t="s">
        <v>86</v>
      </c>
      <c r="D9" s="192">
        <v>2202</v>
      </c>
      <c r="E9" s="192">
        <v>8205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E634B-D7DD-45B5-B105-903793B4E4D9}">
  <dimension ref="A1:S56"/>
  <sheetViews>
    <sheetView topLeftCell="A30" workbookViewId="0">
      <selection activeCell="M5" sqref="M5:M45"/>
    </sheetView>
  </sheetViews>
  <sheetFormatPr defaultRowHeight="14.4"/>
  <cols>
    <col min="1" max="1" width="6.33203125" customWidth="1"/>
    <col min="3" max="3" width="10.109375" customWidth="1"/>
    <col min="4" max="13" width="9.109375" customWidth="1"/>
    <col min="14" max="14" width="19.5546875" style="206" customWidth="1"/>
    <col min="15" max="15" width="6.6640625" style="224" customWidth="1"/>
    <col min="16" max="16" width="16.88671875" style="212" customWidth="1"/>
    <col min="17" max="17" width="6" style="212" customWidth="1"/>
  </cols>
  <sheetData>
    <row r="1" spans="1:19" ht="18">
      <c r="A1" s="519" t="s">
        <v>260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209"/>
      <c r="O1" s="210"/>
      <c r="P1" s="211"/>
      <c r="Q1" s="211"/>
    </row>
    <row r="2" spans="1:19">
      <c r="A2" s="521"/>
      <c r="B2" s="521"/>
      <c r="C2" s="522" t="s">
        <v>261</v>
      </c>
      <c r="D2" s="522"/>
      <c r="E2" s="522"/>
      <c r="F2" s="522"/>
      <c r="G2" s="522"/>
      <c r="H2" s="522"/>
      <c r="I2" s="522"/>
      <c r="J2" s="522"/>
      <c r="K2" s="522"/>
      <c r="L2" s="522"/>
      <c r="M2" s="523"/>
      <c r="N2" s="209"/>
      <c r="O2" s="210"/>
      <c r="P2" s="211"/>
      <c r="Q2" s="211"/>
    </row>
    <row r="3" spans="1:19">
      <c r="A3" s="521"/>
      <c r="B3" s="521"/>
      <c r="C3" s="522"/>
      <c r="D3" s="522"/>
      <c r="E3" s="522"/>
      <c r="F3" s="522"/>
      <c r="G3" s="522"/>
      <c r="H3" s="522"/>
      <c r="I3" s="522"/>
      <c r="J3" s="522"/>
      <c r="K3" s="522"/>
      <c r="L3" s="522"/>
      <c r="M3" s="523"/>
      <c r="N3" s="209"/>
      <c r="O3" s="210"/>
      <c r="P3" s="211"/>
      <c r="Q3" s="211"/>
    </row>
    <row r="4" spans="1:19">
      <c r="A4" s="521"/>
      <c r="B4" s="521"/>
      <c r="C4" s="522"/>
      <c r="D4" s="522"/>
      <c r="E4" s="522"/>
      <c r="F4" s="522"/>
      <c r="G4" s="522"/>
      <c r="H4" s="522"/>
      <c r="I4" s="522"/>
      <c r="J4" s="522"/>
      <c r="K4" s="522"/>
      <c r="L4" s="522"/>
      <c r="M4" s="523"/>
      <c r="N4" s="213" t="s">
        <v>308</v>
      </c>
      <c r="O4" s="213" t="s">
        <v>223</v>
      </c>
      <c r="P4" s="214" t="s">
        <v>309</v>
      </c>
      <c r="Q4" s="214" t="s">
        <v>225</v>
      </c>
    </row>
    <row r="5" spans="1:19">
      <c r="A5" s="199"/>
      <c r="B5" s="199" t="s">
        <v>262</v>
      </c>
      <c r="C5" s="199" t="s">
        <v>263</v>
      </c>
      <c r="D5" s="199" t="s">
        <v>242</v>
      </c>
      <c r="E5" s="199" t="s">
        <v>243</v>
      </c>
      <c r="F5" s="199" t="s">
        <v>244</v>
      </c>
      <c r="G5" s="199" t="s">
        <v>248</v>
      </c>
      <c r="H5" s="199" t="s">
        <v>216</v>
      </c>
      <c r="I5" s="199" t="s">
        <v>264</v>
      </c>
      <c r="J5" s="199" t="s">
        <v>249</v>
      </c>
      <c r="K5" s="199" t="s">
        <v>204</v>
      </c>
      <c r="L5" s="199" t="s">
        <v>205</v>
      </c>
      <c r="M5" s="207" t="s">
        <v>265</v>
      </c>
      <c r="N5" s="215"/>
      <c r="O5" s="213"/>
      <c r="P5" s="214"/>
      <c r="Q5" s="214"/>
    </row>
    <row r="6" spans="1:19">
      <c r="A6" s="199">
        <v>1</v>
      </c>
      <c r="B6" s="199" t="s">
        <v>168</v>
      </c>
      <c r="C6" s="200">
        <v>1826923</v>
      </c>
      <c r="D6" s="200">
        <v>663644</v>
      </c>
      <c r="E6" s="200">
        <v>960568</v>
      </c>
      <c r="F6" s="200">
        <v>312091</v>
      </c>
      <c r="G6" s="199"/>
      <c r="H6" s="199"/>
      <c r="I6" s="199"/>
      <c r="J6" s="199"/>
      <c r="K6" s="199"/>
      <c r="L6" s="199"/>
      <c r="M6" s="208">
        <v>3763226</v>
      </c>
      <c r="N6" s="215">
        <v>3570687</v>
      </c>
      <c r="O6" s="222">
        <f>(M6/N6-1)*100</f>
        <v>5.3922116388246843</v>
      </c>
      <c r="P6" s="217">
        <v>3602053</v>
      </c>
      <c r="Q6" s="218">
        <f>(M6/P6-1)*100</f>
        <v>4.4744760835001562</v>
      </c>
      <c r="S6" s="51"/>
    </row>
    <row r="7" spans="1:19">
      <c r="A7" s="199">
        <v>2</v>
      </c>
      <c r="B7" s="199" t="s">
        <v>266</v>
      </c>
      <c r="C7" s="200">
        <v>1570381</v>
      </c>
      <c r="D7" s="200">
        <v>610063</v>
      </c>
      <c r="E7" s="201">
        <v>1424718</v>
      </c>
      <c r="F7" s="200">
        <v>134271</v>
      </c>
      <c r="G7" s="199"/>
      <c r="H7" s="199"/>
      <c r="I7" s="199"/>
      <c r="J7" s="199"/>
      <c r="K7" s="199"/>
      <c r="L7" s="199"/>
      <c r="M7" s="208">
        <v>3739433</v>
      </c>
      <c r="N7" s="215">
        <v>3501768</v>
      </c>
      <c r="O7" s="222">
        <f t="shared" ref="O7:O42" si="0">(M7/N7-1)*100</f>
        <v>6.7870001667728941</v>
      </c>
      <c r="P7" s="217">
        <v>3674622</v>
      </c>
      <c r="Q7" s="218">
        <f t="shared" ref="Q7:Q42" si="1">(M7/P7-1)*100</f>
        <v>1.7637460397287086</v>
      </c>
      <c r="S7" s="51"/>
    </row>
    <row r="8" spans="1:19">
      <c r="A8" s="199">
        <v>3</v>
      </c>
      <c r="B8" s="199" t="s">
        <v>267</v>
      </c>
      <c r="C8" s="200">
        <v>1533551</v>
      </c>
      <c r="D8" s="200">
        <v>737133</v>
      </c>
      <c r="E8" s="201">
        <v>1297142</v>
      </c>
      <c r="F8" s="200">
        <v>235154</v>
      </c>
      <c r="G8" s="199"/>
      <c r="H8" s="199"/>
      <c r="I8" s="199"/>
      <c r="J8" s="199"/>
      <c r="K8" s="199"/>
      <c r="L8" s="199"/>
      <c r="M8" s="208">
        <v>3802980</v>
      </c>
      <c r="N8" s="215">
        <v>3592480</v>
      </c>
      <c r="O8" s="222">
        <f t="shared" si="0"/>
        <v>5.8594619872622822</v>
      </c>
      <c r="P8" s="217">
        <v>3706759</v>
      </c>
      <c r="Q8" s="218">
        <f t="shared" si="1"/>
        <v>2.5958256255667056</v>
      </c>
      <c r="S8" s="51"/>
    </row>
    <row r="9" spans="1:19">
      <c r="A9" s="199">
        <v>4</v>
      </c>
      <c r="B9" s="199" t="s">
        <v>268</v>
      </c>
      <c r="C9" s="200">
        <v>2972685</v>
      </c>
      <c r="D9" s="200">
        <v>1015111</v>
      </c>
      <c r="E9" s="201">
        <v>1427872</v>
      </c>
      <c r="F9" s="200">
        <v>352372</v>
      </c>
      <c r="G9" s="199"/>
      <c r="H9" s="199"/>
      <c r="I9" s="199"/>
      <c r="J9" s="199"/>
      <c r="K9" s="200">
        <v>10550</v>
      </c>
      <c r="L9" s="199"/>
      <c r="M9" s="208">
        <v>5778590</v>
      </c>
      <c r="N9" s="215">
        <v>5218473</v>
      </c>
      <c r="O9" s="222">
        <f t="shared" si="0"/>
        <v>10.73335054143234</v>
      </c>
      <c r="P9" s="217">
        <v>5583861</v>
      </c>
      <c r="Q9" s="218">
        <f t="shared" si="1"/>
        <v>3.4873540011114201</v>
      </c>
      <c r="S9" s="51"/>
    </row>
    <row r="10" spans="1:19">
      <c r="A10" s="199">
        <v>5</v>
      </c>
      <c r="B10" s="199" t="s">
        <v>96</v>
      </c>
      <c r="C10" s="200">
        <v>1999548</v>
      </c>
      <c r="D10" s="200">
        <v>507769</v>
      </c>
      <c r="E10" s="201">
        <v>1531718</v>
      </c>
      <c r="F10" s="200">
        <v>166144</v>
      </c>
      <c r="G10" s="199"/>
      <c r="H10" s="199"/>
      <c r="I10" s="199"/>
      <c r="J10" s="199"/>
      <c r="K10" s="199"/>
      <c r="L10" s="199"/>
      <c r="M10" s="208">
        <v>4205179</v>
      </c>
      <c r="N10" s="215">
        <v>2791457</v>
      </c>
      <c r="O10" s="222">
        <f t="shared" si="0"/>
        <v>50.644591695304641</v>
      </c>
      <c r="P10" s="217">
        <v>3922173</v>
      </c>
      <c r="Q10" s="218">
        <f t="shared" si="1"/>
        <v>7.2155409769023349</v>
      </c>
      <c r="S10" s="51"/>
    </row>
    <row r="11" spans="1:19">
      <c r="A11" s="199">
        <v>6</v>
      </c>
      <c r="B11" s="199" t="s">
        <v>98</v>
      </c>
      <c r="C11" s="200">
        <v>631155</v>
      </c>
      <c r="D11" s="200">
        <v>520029</v>
      </c>
      <c r="E11" s="201">
        <v>326134</v>
      </c>
      <c r="F11" s="200">
        <v>53421</v>
      </c>
      <c r="G11" s="199"/>
      <c r="H11" s="199"/>
      <c r="I11" s="199"/>
      <c r="J11" s="199"/>
      <c r="K11" s="199"/>
      <c r="L11" s="199"/>
      <c r="M11" s="208">
        <v>1530739</v>
      </c>
      <c r="N11" s="215">
        <v>1414648</v>
      </c>
      <c r="O11" s="222">
        <f t="shared" si="0"/>
        <v>8.2063523929627671</v>
      </c>
      <c r="P11" s="217">
        <v>1445123</v>
      </c>
      <c r="Q11" s="218">
        <f t="shared" si="1"/>
        <v>5.9244784008004814</v>
      </c>
      <c r="S11" s="51"/>
    </row>
    <row r="12" spans="1:19">
      <c r="A12" s="199">
        <v>7</v>
      </c>
      <c r="B12" s="199" t="s">
        <v>269</v>
      </c>
      <c r="C12" s="200">
        <v>1481577</v>
      </c>
      <c r="D12" s="200">
        <v>2069915</v>
      </c>
      <c r="E12" s="201">
        <v>1330570</v>
      </c>
      <c r="F12" s="200">
        <v>300465</v>
      </c>
      <c r="G12" s="199"/>
      <c r="H12" s="199"/>
      <c r="I12" s="199"/>
      <c r="J12" s="199"/>
      <c r="K12" s="199"/>
      <c r="L12" s="199"/>
      <c r="M12" s="208">
        <v>5182527</v>
      </c>
      <c r="N12" s="215">
        <v>5057805</v>
      </c>
      <c r="O12" s="222">
        <f t="shared" si="0"/>
        <v>2.465931367460783</v>
      </c>
      <c r="P12" s="217">
        <v>4973152</v>
      </c>
      <c r="Q12" s="218">
        <f t="shared" si="1"/>
        <v>4.2101065883367372</v>
      </c>
      <c r="S12" s="51"/>
    </row>
    <row r="13" spans="1:19">
      <c r="A13" s="199">
        <v>8</v>
      </c>
      <c r="B13" s="199" t="s">
        <v>270</v>
      </c>
      <c r="C13" s="200">
        <v>1165550</v>
      </c>
      <c r="D13" s="200">
        <v>505625</v>
      </c>
      <c r="E13" s="201">
        <v>2025264</v>
      </c>
      <c r="F13" s="200">
        <v>120174</v>
      </c>
      <c r="G13" s="199"/>
      <c r="H13" s="199"/>
      <c r="I13" s="199"/>
      <c r="J13" s="199"/>
      <c r="K13" s="199"/>
      <c r="L13" s="199"/>
      <c r="M13" s="208">
        <v>3816613</v>
      </c>
      <c r="N13" s="215">
        <v>3628951</v>
      </c>
      <c r="O13" s="222">
        <f t="shared" si="0"/>
        <v>5.1712464566206595</v>
      </c>
      <c r="P13" s="217">
        <v>3899317</v>
      </c>
      <c r="Q13" s="218">
        <f t="shared" si="1"/>
        <v>-2.1209868292318856</v>
      </c>
      <c r="S13" s="51"/>
    </row>
    <row r="14" spans="1:19">
      <c r="A14" s="199">
        <v>9</v>
      </c>
      <c r="B14" s="199" t="s">
        <v>271</v>
      </c>
      <c r="C14" s="200">
        <v>1188843</v>
      </c>
      <c r="D14" s="200">
        <v>662693</v>
      </c>
      <c r="E14" s="201">
        <v>761150</v>
      </c>
      <c r="F14" s="200">
        <v>206357</v>
      </c>
      <c r="G14" s="199"/>
      <c r="H14" s="199">
        <v>1</v>
      </c>
      <c r="I14" s="199"/>
      <c r="J14" s="199"/>
      <c r="K14" s="199"/>
      <c r="L14" s="199"/>
      <c r="M14" s="208">
        <v>2819044</v>
      </c>
      <c r="N14" s="215">
        <v>2645514</v>
      </c>
      <c r="O14" s="222">
        <f t="shared" si="0"/>
        <v>6.5594058470300975</v>
      </c>
      <c r="P14" s="217">
        <v>2747375</v>
      </c>
      <c r="Q14" s="218">
        <f t="shared" si="1"/>
        <v>2.6086355157195484</v>
      </c>
      <c r="S14" s="51"/>
    </row>
    <row r="15" spans="1:19">
      <c r="A15" s="199">
        <v>10</v>
      </c>
      <c r="B15" s="199" t="s">
        <v>272</v>
      </c>
      <c r="C15" s="200">
        <v>2752799</v>
      </c>
      <c r="D15" s="200">
        <v>2460622</v>
      </c>
      <c r="E15" s="201">
        <v>1912133</v>
      </c>
      <c r="F15" s="200">
        <v>195160</v>
      </c>
      <c r="G15" s="199"/>
      <c r="H15" s="199"/>
      <c r="I15" s="199"/>
      <c r="J15" s="199"/>
      <c r="K15" s="200">
        <v>7570</v>
      </c>
      <c r="L15" s="199"/>
      <c r="M15" s="208">
        <v>7328284</v>
      </c>
      <c r="N15" s="215">
        <v>6867411</v>
      </c>
      <c r="O15" s="222">
        <f t="shared" si="0"/>
        <v>6.7110152574237913</v>
      </c>
      <c r="P15" s="217">
        <v>7009091</v>
      </c>
      <c r="Q15" s="218">
        <f t="shared" si="1"/>
        <v>4.5539856737485618</v>
      </c>
      <c r="S15" s="51"/>
    </row>
    <row r="16" spans="1:19">
      <c r="A16" s="199">
        <v>11</v>
      </c>
      <c r="B16" s="199" t="s">
        <v>273</v>
      </c>
      <c r="C16" s="200">
        <v>838368</v>
      </c>
      <c r="D16" s="200">
        <v>326940</v>
      </c>
      <c r="E16" s="201">
        <v>606667</v>
      </c>
      <c r="F16" s="200">
        <v>68468</v>
      </c>
      <c r="G16" s="199"/>
      <c r="H16" s="199"/>
      <c r="I16" s="199"/>
      <c r="J16" s="199"/>
      <c r="K16" s="199"/>
      <c r="L16" s="199"/>
      <c r="M16" s="208">
        <v>1840443</v>
      </c>
      <c r="N16" s="215">
        <v>1697553</v>
      </c>
      <c r="O16" s="222">
        <f t="shared" si="0"/>
        <v>8.4174102369705128</v>
      </c>
      <c r="P16" s="217">
        <v>1790972</v>
      </c>
      <c r="Q16" s="218">
        <f t="shared" si="1"/>
        <v>2.7622430724768554</v>
      </c>
      <c r="S16" s="51"/>
    </row>
    <row r="17" spans="1:19">
      <c r="A17" s="199">
        <v>12</v>
      </c>
      <c r="B17" s="199" t="s">
        <v>274</v>
      </c>
      <c r="C17" s="200">
        <v>2380497</v>
      </c>
      <c r="D17" s="200">
        <v>3619236</v>
      </c>
      <c r="E17" s="201">
        <v>1366319</v>
      </c>
      <c r="F17" s="200">
        <v>241635</v>
      </c>
      <c r="G17" s="199"/>
      <c r="H17" s="199"/>
      <c r="I17" s="199"/>
      <c r="J17" s="199"/>
      <c r="K17" s="200">
        <v>12662</v>
      </c>
      <c r="L17" s="199"/>
      <c r="M17" s="208">
        <v>7620349</v>
      </c>
      <c r="N17" s="215">
        <v>7017988</v>
      </c>
      <c r="O17" s="222">
        <f t="shared" si="0"/>
        <v>8.5831010255360987</v>
      </c>
      <c r="P17" s="217">
        <v>7179198</v>
      </c>
      <c r="Q17" s="218">
        <f t="shared" si="1"/>
        <v>6.1448507200943636</v>
      </c>
      <c r="S17" s="51"/>
    </row>
    <row r="18" spans="1:19">
      <c r="A18" s="199">
        <v>13</v>
      </c>
      <c r="B18" s="199" t="s">
        <v>275</v>
      </c>
      <c r="C18" s="200">
        <v>1048552</v>
      </c>
      <c r="D18" s="200">
        <v>363913</v>
      </c>
      <c r="E18" s="201">
        <v>342837</v>
      </c>
      <c r="F18" s="200">
        <v>20345</v>
      </c>
      <c r="G18" s="199"/>
      <c r="H18" s="199"/>
      <c r="I18" s="199"/>
      <c r="J18" s="199"/>
      <c r="K18" s="199"/>
      <c r="L18" s="199"/>
      <c r="M18" s="208">
        <v>1775647</v>
      </c>
      <c r="N18" s="215">
        <v>1772614</v>
      </c>
      <c r="O18" s="222">
        <f t="shared" si="0"/>
        <v>0.17110324075066963</v>
      </c>
      <c r="P18" s="217">
        <v>1786160</v>
      </c>
      <c r="Q18" s="218">
        <f t="shared" si="1"/>
        <v>-0.5885810901599009</v>
      </c>
      <c r="S18" s="51"/>
    </row>
    <row r="19" spans="1:19">
      <c r="A19" s="199">
        <v>14</v>
      </c>
      <c r="B19" s="199" t="s">
        <v>276</v>
      </c>
      <c r="C19" s="200">
        <v>1726920</v>
      </c>
      <c r="D19" s="200">
        <v>1207176</v>
      </c>
      <c r="E19" s="201">
        <v>953230</v>
      </c>
      <c r="F19" s="200">
        <v>240937</v>
      </c>
      <c r="G19" s="199"/>
      <c r="H19" s="199"/>
      <c r="I19" s="199"/>
      <c r="J19" s="199"/>
      <c r="K19" s="199"/>
      <c r="L19" s="199"/>
      <c r="M19" s="208">
        <v>4128263</v>
      </c>
      <c r="N19" s="215">
        <v>4006337</v>
      </c>
      <c r="O19" s="222">
        <f t="shared" si="0"/>
        <v>3.0433286066549048</v>
      </c>
      <c r="P19" s="217">
        <v>4152609</v>
      </c>
      <c r="Q19" s="218">
        <f t="shared" si="1"/>
        <v>-0.58628202173621746</v>
      </c>
      <c r="S19" s="51"/>
    </row>
    <row r="20" spans="1:19">
      <c r="A20" s="199">
        <v>15</v>
      </c>
      <c r="B20" s="199" t="s">
        <v>277</v>
      </c>
      <c r="C20" s="200">
        <v>2820820</v>
      </c>
      <c r="D20" s="200">
        <v>3966924</v>
      </c>
      <c r="E20" s="201">
        <v>2083075</v>
      </c>
      <c r="F20" s="200">
        <v>806231</v>
      </c>
      <c r="G20" s="199">
        <v>114</v>
      </c>
      <c r="H20" s="200">
        <v>3504</v>
      </c>
      <c r="I20" s="199">
        <v>559</v>
      </c>
      <c r="J20" s="199">
        <v>285</v>
      </c>
      <c r="K20" s="200">
        <v>48501</v>
      </c>
      <c r="L20" s="199">
        <v>689</v>
      </c>
      <c r="M20" s="208">
        <v>9730702</v>
      </c>
      <c r="N20" s="215">
        <v>8412796</v>
      </c>
      <c r="O20" s="222">
        <f t="shared" si="0"/>
        <v>15.665493374616467</v>
      </c>
      <c r="P20" s="217">
        <v>9520685</v>
      </c>
      <c r="Q20" s="218">
        <f t="shared" si="1"/>
        <v>2.2059022013647178</v>
      </c>
      <c r="S20" s="51"/>
    </row>
    <row r="21" spans="1:19">
      <c r="A21" s="199">
        <v>16</v>
      </c>
      <c r="B21" s="199" t="s">
        <v>278</v>
      </c>
      <c r="C21" s="200">
        <v>1207936</v>
      </c>
      <c r="D21" s="200">
        <v>437050</v>
      </c>
      <c r="E21" s="201">
        <v>845841</v>
      </c>
      <c r="F21" s="200">
        <v>87653</v>
      </c>
      <c r="G21" s="199"/>
      <c r="H21" s="199"/>
      <c r="I21" s="199"/>
      <c r="J21" s="199"/>
      <c r="K21" s="199"/>
      <c r="L21" s="199"/>
      <c r="M21" s="208">
        <v>2578480</v>
      </c>
      <c r="N21" s="215">
        <v>2429063</v>
      </c>
      <c r="O21" s="222">
        <f t="shared" si="0"/>
        <v>6.1512196266626296</v>
      </c>
      <c r="P21" s="217">
        <v>2520594</v>
      </c>
      <c r="Q21" s="218">
        <f t="shared" si="1"/>
        <v>2.2965221689807969</v>
      </c>
      <c r="S21" s="51"/>
    </row>
    <row r="22" spans="1:19">
      <c r="A22" s="199">
        <v>17</v>
      </c>
      <c r="B22" s="199" t="s">
        <v>279</v>
      </c>
      <c r="C22" s="200">
        <v>2348815</v>
      </c>
      <c r="D22" s="200">
        <v>934575</v>
      </c>
      <c r="E22" s="201">
        <v>936621</v>
      </c>
      <c r="F22" s="200">
        <v>259161</v>
      </c>
      <c r="G22" s="199"/>
      <c r="H22" s="199"/>
      <c r="I22" s="199"/>
      <c r="J22" s="199"/>
      <c r="K22" s="199"/>
      <c r="L22" s="199"/>
      <c r="M22" s="208">
        <v>4479172</v>
      </c>
      <c r="N22" s="215">
        <v>4154101</v>
      </c>
      <c r="O22" s="222">
        <f t="shared" si="0"/>
        <v>7.8253032364884678</v>
      </c>
      <c r="P22" s="217">
        <v>4440001</v>
      </c>
      <c r="Q22" s="218">
        <f t="shared" si="1"/>
        <v>0.88222953102938817</v>
      </c>
      <c r="S22" s="51"/>
    </row>
    <row r="23" spans="1:19">
      <c r="A23" s="199">
        <v>18</v>
      </c>
      <c r="B23" s="199" t="s">
        <v>280</v>
      </c>
      <c r="C23" s="200">
        <v>1354725</v>
      </c>
      <c r="D23" s="200">
        <v>198001</v>
      </c>
      <c r="E23" s="201">
        <v>1062490</v>
      </c>
      <c r="F23" s="200">
        <v>128726</v>
      </c>
      <c r="G23" s="199"/>
      <c r="H23" s="199"/>
      <c r="I23" s="199"/>
      <c r="J23" s="199"/>
      <c r="K23" s="199"/>
      <c r="L23" s="199"/>
      <c r="M23" s="208">
        <v>2743942</v>
      </c>
      <c r="N23" s="215">
        <v>2509962</v>
      </c>
      <c r="O23" s="222">
        <f t="shared" si="0"/>
        <v>9.322053481287762</v>
      </c>
      <c r="P23" s="217">
        <v>2615459</v>
      </c>
      <c r="Q23" s="218">
        <f t="shared" si="1"/>
        <v>4.9124455783860599</v>
      </c>
      <c r="S23" s="51"/>
    </row>
    <row r="24" spans="1:19">
      <c r="A24" s="199">
        <v>19</v>
      </c>
      <c r="B24" s="199" t="s">
        <v>281</v>
      </c>
      <c r="C24" s="200">
        <v>2747557</v>
      </c>
      <c r="D24" s="200">
        <v>2122185</v>
      </c>
      <c r="E24" s="201">
        <v>3157703</v>
      </c>
      <c r="F24" s="200">
        <v>650903</v>
      </c>
      <c r="G24" s="199"/>
      <c r="H24" s="199"/>
      <c r="I24" s="199"/>
      <c r="J24" s="199">
        <v>1</v>
      </c>
      <c r="K24" s="200">
        <v>56722</v>
      </c>
      <c r="L24" s="199"/>
      <c r="M24" s="208">
        <v>8735071</v>
      </c>
      <c r="N24" s="215">
        <v>7641432</v>
      </c>
      <c r="O24" s="222">
        <f t="shared" si="0"/>
        <v>14.311964040247949</v>
      </c>
      <c r="P24" s="217">
        <v>9072025</v>
      </c>
      <c r="Q24" s="218">
        <f t="shared" si="1"/>
        <v>-3.7142093413543242</v>
      </c>
      <c r="S24" s="51"/>
    </row>
    <row r="25" spans="1:19">
      <c r="A25" s="199">
        <v>20</v>
      </c>
      <c r="B25" s="199" t="s">
        <v>282</v>
      </c>
      <c r="C25" s="200">
        <v>5904487</v>
      </c>
      <c r="D25" s="200">
        <v>1145616</v>
      </c>
      <c r="E25" s="201">
        <v>4460153</v>
      </c>
      <c r="F25" s="200">
        <v>989138</v>
      </c>
      <c r="G25" s="199">
        <v>5</v>
      </c>
      <c r="H25" s="199">
        <v>2</v>
      </c>
      <c r="I25" s="199"/>
      <c r="J25" s="199"/>
      <c r="K25" s="199"/>
      <c r="L25" s="199"/>
      <c r="M25" s="208">
        <v>12499401</v>
      </c>
      <c r="N25" s="215">
        <v>11463131</v>
      </c>
      <c r="O25" s="222">
        <f t="shared" si="0"/>
        <v>9.0400258009788015</v>
      </c>
      <c r="P25" s="217">
        <v>11666630</v>
      </c>
      <c r="Q25" s="218">
        <f t="shared" si="1"/>
        <v>7.1380595767586597</v>
      </c>
      <c r="S25" s="51"/>
    </row>
    <row r="26" spans="1:19">
      <c r="A26" s="199">
        <v>21</v>
      </c>
      <c r="B26" s="199" t="s">
        <v>283</v>
      </c>
      <c r="C26" s="200">
        <v>2284830</v>
      </c>
      <c r="D26" s="200">
        <v>1126188</v>
      </c>
      <c r="E26" s="201">
        <v>1732350</v>
      </c>
      <c r="F26" s="200">
        <v>190577</v>
      </c>
      <c r="G26" s="199"/>
      <c r="H26" s="199"/>
      <c r="I26" s="199"/>
      <c r="J26" s="199"/>
      <c r="K26" s="199"/>
      <c r="L26" s="199"/>
      <c r="M26" s="208">
        <v>5333945</v>
      </c>
      <c r="N26" s="215">
        <v>5226374</v>
      </c>
      <c r="O26" s="222">
        <f t="shared" si="0"/>
        <v>2.0582338730446681</v>
      </c>
      <c r="P26" s="217">
        <v>5342961</v>
      </c>
      <c r="Q26" s="218">
        <f t="shared" si="1"/>
        <v>-0.16874538294402441</v>
      </c>
      <c r="S26" s="51"/>
    </row>
    <row r="27" spans="1:19">
      <c r="A27" s="199">
        <v>22</v>
      </c>
      <c r="B27" s="199" t="s">
        <v>284</v>
      </c>
      <c r="C27" s="200">
        <v>1443930</v>
      </c>
      <c r="D27" s="200">
        <v>591325</v>
      </c>
      <c r="E27" s="201">
        <v>914545</v>
      </c>
      <c r="F27" s="200">
        <v>123096</v>
      </c>
      <c r="G27" s="199"/>
      <c r="H27" s="199"/>
      <c r="I27" s="199"/>
      <c r="J27" s="199"/>
      <c r="K27" s="199"/>
      <c r="L27" s="199"/>
      <c r="M27" s="208">
        <v>3072896</v>
      </c>
      <c r="N27" s="215">
        <v>2815382</v>
      </c>
      <c r="O27" s="222">
        <f t="shared" si="0"/>
        <v>9.1466806280639634</v>
      </c>
      <c r="P27" s="217">
        <v>2995407</v>
      </c>
      <c r="Q27" s="218">
        <f t="shared" si="1"/>
        <v>2.5869272522899278</v>
      </c>
      <c r="S27" s="51"/>
    </row>
    <row r="28" spans="1:19">
      <c r="A28" s="199">
        <v>23</v>
      </c>
      <c r="B28" s="199" t="s">
        <v>285</v>
      </c>
      <c r="C28" s="200">
        <v>1214507</v>
      </c>
      <c r="D28" s="200">
        <v>2287593</v>
      </c>
      <c r="E28" s="201">
        <v>601370</v>
      </c>
      <c r="F28" s="200">
        <v>146429</v>
      </c>
      <c r="G28" s="199"/>
      <c r="H28" s="199"/>
      <c r="I28" s="199"/>
      <c r="J28" s="199"/>
      <c r="K28" s="199"/>
      <c r="L28" s="199"/>
      <c r="M28" s="208">
        <v>4249899</v>
      </c>
      <c r="N28" s="215">
        <v>3517963</v>
      </c>
      <c r="O28" s="222">
        <f t="shared" si="0"/>
        <v>20.805676466750779</v>
      </c>
      <c r="P28" s="217">
        <v>3989505</v>
      </c>
      <c r="Q28" s="218">
        <f t="shared" si="1"/>
        <v>6.5269751510525831</v>
      </c>
      <c r="S28" s="51"/>
    </row>
    <row r="29" spans="1:19">
      <c r="A29" s="199">
        <v>24</v>
      </c>
      <c r="B29" s="199" t="s">
        <v>286</v>
      </c>
      <c r="C29" s="200">
        <v>1930778</v>
      </c>
      <c r="D29" s="200">
        <v>1506298</v>
      </c>
      <c r="E29" s="201">
        <v>1231856</v>
      </c>
      <c r="F29" s="200">
        <v>203643</v>
      </c>
      <c r="G29" s="199"/>
      <c r="H29" s="199"/>
      <c r="I29" s="199"/>
      <c r="J29" s="199"/>
      <c r="K29" s="199"/>
      <c r="L29" s="199"/>
      <c r="M29" s="208">
        <v>4872575</v>
      </c>
      <c r="N29" s="215">
        <v>4422309</v>
      </c>
      <c r="O29" s="222">
        <f t="shared" si="0"/>
        <v>10.181694675790398</v>
      </c>
      <c r="P29" s="217">
        <v>4605167</v>
      </c>
      <c r="Q29" s="218">
        <f t="shared" si="1"/>
        <v>5.8066949580764415</v>
      </c>
      <c r="S29" s="51"/>
    </row>
    <row r="30" spans="1:19">
      <c r="A30" s="199">
        <v>25</v>
      </c>
      <c r="B30" s="199" t="s">
        <v>287</v>
      </c>
      <c r="C30" s="200">
        <v>7876968</v>
      </c>
      <c r="D30" s="200">
        <v>6972011</v>
      </c>
      <c r="E30" s="201">
        <v>7132137</v>
      </c>
      <c r="F30" s="200">
        <v>2859323</v>
      </c>
      <c r="G30" s="200">
        <v>1322</v>
      </c>
      <c r="H30" s="200">
        <v>3547</v>
      </c>
      <c r="I30" s="200">
        <v>91525</v>
      </c>
      <c r="J30" s="200">
        <v>2377</v>
      </c>
      <c r="K30" s="200">
        <v>62235</v>
      </c>
      <c r="L30" s="200">
        <v>1363</v>
      </c>
      <c r="M30" s="208">
        <v>25002808</v>
      </c>
      <c r="N30" s="215">
        <v>23062984</v>
      </c>
      <c r="O30" s="222">
        <f t="shared" si="0"/>
        <v>8.4109844589060891</v>
      </c>
      <c r="P30" s="217">
        <v>24226878</v>
      </c>
      <c r="Q30" s="218">
        <f t="shared" si="1"/>
        <v>3.2027651272277025</v>
      </c>
      <c r="S30" s="51"/>
    </row>
    <row r="31" spans="1:19">
      <c r="A31" s="199">
        <v>26</v>
      </c>
      <c r="B31" s="199" t="s">
        <v>288</v>
      </c>
      <c r="C31" s="200">
        <v>1381716</v>
      </c>
      <c r="D31" s="200">
        <v>1185768</v>
      </c>
      <c r="E31" s="201">
        <v>1198817</v>
      </c>
      <c r="F31" s="200">
        <v>317564</v>
      </c>
      <c r="G31" s="199"/>
      <c r="H31" s="199"/>
      <c r="I31" s="199"/>
      <c r="J31" s="199"/>
      <c r="K31" s="199"/>
      <c r="L31" s="199">
        <v>42</v>
      </c>
      <c r="M31" s="208">
        <v>4083907</v>
      </c>
      <c r="N31" s="215">
        <v>3539599</v>
      </c>
      <c r="O31" s="222">
        <f t="shared" si="0"/>
        <v>15.377674137663622</v>
      </c>
      <c r="P31" s="217">
        <v>3997140</v>
      </c>
      <c r="Q31" s="218">
        <f t="shared" si="1"/>
        <v>2.1707270698549497</v>
      </c>
      <c r="S31" s="51"/>
    </row>
    <row r="32" spans="1:19">
      <c r="A32" s="199">
        <v>27</v>
      </c>
      <c r="B32" s="199" t="s">
        <v>289</v>
      </c>
      <c r="C32" s="200">
        <v>2236149</v>
      </c>
      <c r="D32" s="200">
        <v>2418163</v>
      </c>
      <c r="E32" s="201">
        <v>1767093</v>
      </c>
      <c r="F32" s="200">
        <v>408925</v>
      </c>
      <c r="G32" s="199"/>
      <c r="H32" s="199"/>
      <c r="I32" s="199"/>
      <c r="J32" s="199"/>
      <c r="K32" s="199"/>
      <c r="L32" s="199">
        <v>77</v>
      </c>
      <c r="M32" s="208">
        <v>6830407</v>
      </c>
      <c r="N32" s="215">
        <v>4434586</v>
      </c>
      <c r="O32" s="222">
        <f t="shared" si="0"/>
        <v>54.025809850119046</v>
      </c>
      <c r="P32" s="217">
        <v>6430952</v>
      </c>
      <c r="Q32" s="218">
        <f t="shared" si="1"/>
        <v>6.211444277612399</v>
      </c>
      <c r="S32" s="51"/>
    </row>
    <row r="33" spans="1:19">
      <c r="A33" s="199">
        <v>28</v>
      </c>
      <c r="B33" s="199" t="s">
        <v>290</v>
      </c>
      <c r="C33" s="200">
        <v>4492086</v>
      </c>
      <c r="D33" s="200">
        <v>3494813</v>
      </c>
      <c r="E33" s="201">
        <v>3454787</v>
      </c>
      <c r="F33" s="200">
        <v>846299</v>
      </c>
      <c r="G33" s="199"/>
      <c r="H33" s="199"/>
      <c r="I33" s="199"/>
      <c r="J33" s="199"/>
      <c r="K33" s="199"/>
      <c r="L33" s="199">
        <v>57</v>
      </c>
      <c r="M33" s="208">
        <v>12288042</v>
      </c>
      <c r="N33" s="215">
        <v>11395695</v>
      </c>
      <c r="O33" s="222">
        <f t="shared" si="0"/>
        <v>7.8305623307749039</v>
      </c>
      <c r="P33" s="217">
        <v>11537006</v>
      </c>
      <c r="Q33" s="218">
        <f t="shared" si="1"/>
        <v>6.5097998562192005</v>
      </c>
      <c r="S33" s="51"/>
    </row>
    <row r="34" spans="1:19">
      <c r="A34" s="199">
        <v>29</v>
      </c>
      <c r="B34" s="199" t="s">
        <v>291</v>
      </c>
      <c r="C34" s="200">
        <v>1846689</v>
      </c>
      <c r="D34" s="200">
        <v>1842634</v>
      </c>
      <c r="E34" s="201">
        <v>753881</v>
      </c>
      <c r="F34" s="200">
        <v>61666</v>
      </c>
      <c r="G34" s="199"/>
      <c r="H34" s="199"/>
      <c r="I34" s="199"/>
      <c r="J34" s="199"/>
      <c r="K34" s="199"/>
      <c r="L34" s="199"/>
      <c r="M34" s="208">
        <v>4504870</v>
      </c>
      <c r="N34" s="215">
        <v>4459868</v>
      </c>
      <c r="O34" s="222">
        <f t="shared" si="0"/>
        <v>1.0090433169770874</v>
      </c>
      <c r="P34" s="217">
        <v>4352221</v>
      </c>
      <c r="Q34" s="218">
        <f t="shared" si="1"/>
        <v>3.5073816334234786</v>
      </c>
      <c r="S34" s="51"/>
    </row>
    <row r="35" spans="1:19">
      <c r="A35" s="199">
        <v>30</v>
      </c>
      <c r="B35" s="199" t="s">
        <v>292</v>
      </c>
      <c r="C35" s="200">
        <v>2056238</v>
      </c>
      <c r="D35" s="200">
        <v>1575410</v>
      </c>
      <c r="E35" s="201">
        <v>978287</v>
      </c>
      <c r="F35" s="200">
        <v>95576</v>
      </c>
      <c r="G35" s="199"/>
      <c r="H35" s="199"/>
      <c r="I35" s="199"/>
      <c r="J35" s="199"/>
      <c r="K35" s="199"/>
      <c r="L35" s="199"/>
      <c r="M35" s="208">
        <v>4705511</v>
      </c>
      <c r="N35" s="215">
        <v>4733333</v>
      </c>
      <c r="O35" s="222">
        <f t="shared" si="0"/>
        <v>-0.58778877378794503</v>
      </c>
      <c r="P35" s="217">
        <v>4590355</v>
      </c>
      <c r="Q35" s="218">
        <f t="shared" si="1"/>
        <v>2.5086512916757009</v>
      </c>
      <c r="S35" s="51"/>
    </row>
    <row r="36" spans="1:19">
      <c r="A36" s="199">
        <v>31</v>
      </c>
      <c r="B36" s="199" t="s">
        <v>293</v>
      </c>
      <c r="C36" s="200">
        <v>3029082</v>
      </c>
      <c r="D36" s="200">
        <v>4679514</v>
      </c>
      <c r="E36" s="201">
        <v>2686539</v>
      </c>
      <c r="F36" s="200">
        <v>441925</v>
      </c>
      <c r="G36" s="199">
        <v>2</v>
      </c>
      <c r="H36" s="199">
        <v>3</v>
      </c>
      <c r="I36" s="199"/>
      <c r="J36" s="199"/>
      <c r="K36" s="200">
        <v>41047</v>
      </c>
      <c r="L36" s="199"/>
      <c r="M36" s="208">
        <v>10878112</v>
      </c>
      <c r="N36" s="215">
        <v>10045996</v>
      </c>
      <c r="O36" s="222">
        <f t="shared" si="0"/>
        <v>8.2830612315593299</v>
      </c>
      <c r="P36" s="217">
        <v>10116783</v>
      </c>
      <c r="Q36" s="218">
        <f t="shared" si="1"/>
        <v>7.5254060505202114</v>
      </c>
      <c r="S36" s="51"/>
    </row>
    <row r="37" spans="1:19">
      <c r="A37" s="199">
        <v>32</v>
      </c>
      <c r="B37" s="199" t="s">
        <v>294</v>
      </c>
      <c r="C37" s="200">
        <v>1680032</v>
      </c>
      <c r="D37" s="200">
        <v>1044919</v>
      </c>
      <c r="E37" s="201">
        <v>1029299</v>
      </c>
      <c r="F37" s="200">
        <v>196253</v>
      </c>
      <c r="G37" s="199"/>
      <c r="H37" s="199"/>
      <c r="I37" s="199"/>
      <c r="J37" s="199"/>
      <c r="K37" s="199"/>
      <c r="L37" s="199"/>
      <c r="M37" s="208">
        <v>3950503</v>
      </c>
      <c r="N37" s="215">
        <v>3508453</v>
      </c>
      <c r="O37" s="222">
        <f t="shared" si="0"/>
        <v>12.599570237936785</v>
      </c>
      <c r="P37" s="217">
        <v>3912506</v>
      </c>
      <c r="Q37" s="218">
        <f t="shared" si="1"/>
        <v>0.97116783974260379</v>
      </c>
      <c r="S37" s="51"/>
    </row>
    <row r="38" spans="1:19">
      <c r="A38" s="199">
        <v>33</v>
      </c>
      <c r="B38" s="199" t="s">
        <v>295</v>
      </c>
      <c r="C38" s="200">
        <v>2962118</v>
      </c>
      <c r="D38" s="200">
        <v>1963835</v>
      </c>
      <c r="E38" s="201">
        <v>1697090</v>
      </c>
      <c r="F38" s="200">
        <v>666233</v>
      </c>
      <c r="G38" s="199">
        <v>33</v>
      </c>
      <c r="H38" s="199">
        <v>469</v>
      </c>
      <c r="I38" s="199">
        <v>190</v>
      </c>
      <c r="J38" s="199">
        <v>32</v>
      </c>
      <c r="K38" s="200">
        <v>21221</v>
      </c>
      <c r="L38" s="199">
        <v>698</v>
      </c>
      <c r="M38" s="208">
        <v>7311919</v>
      </c>
      <c r="N38" s="215">
        <v>7013082</v>
      </c>
      <c r="O38" s="222">
        <f t="shared" si="0"/>
        <v>4.2611365445320626</v>
      </c>
      <c r="P38" s="217">
        <v>7154051</v>
      </c>
      <c r="Q38" s="218">
        <f t="shared" si="1"/>
        <v>2.2066938018753257</v>
      </c>
      <c r="S38" s="51"/>
    </row>
    <row r="39" spans="1:19">
      <c r="A39" s="199">
        <v>34</v>
      </c>
      <c r="B39" s="199" t="s">
        <v>296</v>
      </c>
      <c r="C39" s="200">
        <v>1354324</v>
      </c>
      <c r="D39" s="200">
        <v>533249</v>
      </c>
      <c r="E39" s="201">
        <v>875562</v>
      </c>
      <c r="F39" s="200">
        <v>280259</v>
      </c>
      <c r="G39" s="199"/>
      <c r="H39" s="199"/>
      <c r="I39" s="199"/>
      <c r="J39" s="199"/>
      <c r="K39" s="199"/>
      <c r="L39" s="199"/>
      <c r="M39" s="208">
        <v>3043394</v>
      </c>
      <c r="N39" s="215">
        <v>3272307</v>
      </c>
      <c r="O39" s="222">
        <f t="shared" si="0"/>
        <v>-6.9954622228293406</v>
      </c>
      <c r="P39" s="217">
        <v>3233921</v>
      </c>
      <c r="Q39" s="218">
        <f t="shared" si="1"/>
        <v>-5.8915168304977117</v>
      </c>
      <c r="S39" s="51"/>
    </row>
    <row r="40" spans="1:19">
      <c r="A40" s="199">
        <v>35</v>
      </c>
      <c r="B40" s="199" t="s">
        <v>297</v>
      </c>
      <c r="C40" s="200">
        <v>1398981</v>
      </c>
      <c r="D40" s="200">
        <v>371755</v>
      </c>
      <c r="E40" s="201">
        <v>1162582</v>
      </c>
      <c r="F40" s="200">
        <v>107316</v>
      </c>
      <c r="G40" s="199"/>
      <c r="H40" s="199"/>
      <c r="I40" s="199"/>
      <c r="J40" s="199"/>
      <c r="K40" s="199"/>
      <c r="L40" s="199"/>
      <c r="M40" s="208">
        <v>3040634</v>
      </c>
      <c r="N40" s="215">
        <v>1910823</v>
      </c>
      <c r="O40" s="222">
        <f t="shared" si="0"/>
        <v>59.126931170495652</v>
      </c>
      <c r="P40" s="217">
        <v>2769823</v>
      </c>
      <c r="Q40" s="218">
        <f t="shared" si="1"/>
        <v>9.7771951492929396</v>
      </c>
      <c r="S40" s="51"/>
    </row>
    <row r="41" spans="1:19">
      <c r="A41" s="199">
        <v>36</v>
      </c>
      <c r="B41" s="199" t="s">
        <v>298</v>
      </c>
      <c r="C41" s="200">
        <v>1101262</v>
      </c>
      <c r="D41" s="200">
        <v>203857</v>
      </c>
      <c r="E41" s="201">
        <v>1252110</v>
      </c>
      <c r="F41" s="200">
        <v>33062</v>
      </c>
      <c r="G41" s="199"/>
      <c r="H41" s="199"/>
      <c r="I41" s="199"/>
      <c r="J41" s="199"/>
      <c r="K41" s="199"/>
      <c r="L41" s="199"/>
      <c r="M41" s="208">
        <v>2590291</v>
      </c>
      <c r="N41" s="215">
        <v>2407539</v>
      </c>
      <c r="O41" s="222">
        <f t="shared" si="0"/>
        <v>7.5908219970683755</v>
      </c>
      <c r="P41" s="217">
        <v>2592549</v>
      </c>
      <c r="Q41" s="218">
        <f t="shared" si="1"/>
        <v>-8.7095750167109909E-2</v>
      </c>
      <c r="S41" s="51"/>
    </row>
    <row r="42" spans="1:19">
      <c r="A42" s="199">
        <v>37</v>
      </c>
      <c r="B42" s="199" t="s">
        <v>299</v>
      </c>
      <c r="C42" s="200">
        <v>1261012</v>
      </c>
      <c r="D42" s="200">
        <v>354927</v>
      </c>
      <c r="E42" s="201">
        <v>862984</v>
      </c>
      <c r="F42" s="200">
        <v>112404</v>
      </c>
      <c r="G42" s="199"/>
      <c r="H42" s="199"/>
      <c r="I42" s="199"/>
      <c r="J42" s="199"/>
      <c r="K42" s="199"/>
      <c r="L42" s="199"/>
      <c r="M42" s="208">
        <v>2591327</v>
      </c>
      <c r="N42" s="215">
        <v>2451037</v>
      </c>
      <c r="O42" s="222">
        <f t="shared" si="0"/>
        <v>5.7236998054292831</v>
      </c>
      <c r="P42" s="217">
        <v>2403456</v>
      </c>
      <c r="Q42" s="218">
        <f t="shared" si="1"/>
        <v>7.8167022820471832</v>
      </c>
      <c r="S42" s="51"/>
    </row>
    <row r="43" spans="1:19">
      <c r="A43" s="199"/>
      <c r="B43" s="199" t="s">
        <v>300</v>
      </c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207"/>
      <c r="N43" s="216"/>
      <c r="O43" s="222"/>
      <c r="P43" s="217" t="s">
        <v>237</v>
      </c>
      <c r="Q43" s="218"/>
      <c r="S43" s="51"/>
    </row>
    <row r="44" spans="1:19">
      <c r="A44" s="199"/>
      <c r="B44" s="202" t="s">
        <v>301</v>
      </c>
      <c r="C44" s="524">
        <v>79052391</v>
      </c>
      <c r="D44" s="524">
        <v>56226479</v>
      </c>
      <c r="E44" s="524">
        <v>58143494</v>
      </c>
      <c r="F44" s="524">
        <v>12659356</v>
      </c>
      <c r="G44" s="524">
        <v>1476</v>
      </c>
      <c r="H44" s="524">
        <v>7526</v>
      </c>
      <c r="I44" s="524">
        <v>92274</v>
      </c>
      <c r="J44" s="524">
        <v>2695</v>
      </c>
      <c r="K44" s="524">
        <v>260508</v>
      </c>
      <c r="L44" s="524">
        <v>2926</v>
      </c>
      <c r="M44" s="518">
        <v>206449125</v>
      </c>
      <c r="N44" s="216"/>
      <c r="O44" s="222"/>
      <c r="P44" s="214"/>
      <c r="Q44" s="214"/>
      <c r="S44" s="51"/>
    </row>
    <row r="45" spans="1:19">
      <c r="A45" s="199"/>
      <c r="B45" s="202" t="s">
        <v>302</v>
      </c>
      <c r="C45" s="524"/>
      <c r="D45" s="524"/>
      <c r="E45" s="524"/>
      <c r="F45" s="524"/>
      <c r="G45" s="524"/>
      <c r="H45" s="524"/>
      <c r="I45" s="524"/>
      <c r="J45" s="524"/>
      <c r="K45" s="524"/>
      <c r="L45" s="524"/>
      <c r="M45" s="518"/>
      <c r="N45" s="215">
        <v>187611501</v>
      </c>
      <c r="O45" s="222">
        <f>(M44/N45-1)*100</f>
        <v>10.04076184007503</v>
      </c>
      <c r="P45" s="217">
        <v>199558540</v>
      </c>
      <c r="Q45" s="218">
        <f>(M44/P45-1)*100</f>
        <v>3.4529141173311961</v>
      </c>
      <c r="S45" s="51"/>
    </row>
    <row r="46" spans="1:19"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N46" s="219"/>
      <c r="O46" s="223"/>
      <c r="P46" s="221"/>
      <c r="Q46" s="221"/>
    </row>
    <row r="47" spans="1:19">
      <c r="C47" s="204"/>
      <c r="D47" s="204"/>
      <c r="E47" s="204"/>
      <c r="F47" s="204"/>
      <c r="G47" s="204"/>
      <c r="H47" s="204"/>
      <c r="I47" s="204"/>
      <c r="J47" s="204"/>
      <c r="K47" s="204"/>
      <c r="L47" s="204"/>
      <c r="M47" s="204"/>
      <c r="N47" s="220"/>
      <c r="O47" s="223"/>
      <c r="P47" s="221"/>
      <c r="Q47" s="221"/>
    </row>
    <row r="48" spans="1:19">
      <c r="C48" s="204"/>
      <c r="D48" s="204"/>
      <c r="E48" s="204"/>
      <c r="F48" s="204"/>
      <c r="G48" s="204"/>
      <c r="H48" s="204"/>
      <c r="I48" s="204"/>
      <c r="J48" s="204"/>
      <c r="K48" s="204"/>
      <c r="L48" s="204"/>
      <c r="M48" s="204"/>
      <c r="N48" s="220"/>
      <c r="O48" s="223"/>
      <c r="P48" s="221"/>
      <c r="Q48" s="221"/>
    </row>
    <row r="49" spans="14:17">
      <c r="N49" s="220"/>
      <c r="O49" s="223"/>
      <c r="P49" s="221"/>
      <c r="Q49" s="221"/>
    </row>
    <row r="50" spans="14:17">
      <c r="N50" s="220"/>
      <c r="O50" s="223"/>
      <c r="P50" s="221"/>
      <c r="Q50" s="221"/>
    </row>
    <row r="51" spans="14:17">
      <c r="N51" s="220"/>
      <c r="O51" s="223"/>
      <c r="P51" s="221"/>
      <c r="Q51" s="221"/>
    </row>
    <row r="52" spans="14:17">
      <c r="N52" s="220"/>
      <c r="O52" s="223"/>
      <c r="P52" s="221"/>
      <c r="Q52" s="221"/>
    </row>
    <row r="53" spans="14:17">
      <c r="N53" s="220"/>
      <c r="O53" s="223"/>
      <c r="P53" s="221"/>
      <c r="Q53" s="221"/>
    </row>
    <row r="54" spans="14:17">
      <c r="N54" s="220"/>
      <c r="O54" s="223"/>
      <c r="P54" s="221"/>
      <c r="Q54" s="221"/>
    </row>
    <row r="55" spans="14:17">
      <c r="N55" s="220"/>
      <c r="O55" s="223"/>
      <c r="P55" s="221"/>
      <c r="Q55" s="221"/>
    </row>
    <row r="56" spans="14:17">
      <c r="N56" s="220"/>
      <c r="O56" s="223"/>
      <c r="P56" s="221"/>
      <c r="Q56" s="221"/>
    </row>
  </sheetData>
  <mergeCells count="16">
    <mergeCell ref="M44:M45"/>
    <mergeCell ref="A1:M1"/>
    <mergeCell ref="A2:A4"/>
    <mergeCell ref="B2:B4"/>
    <mergeCell ref="C2:L4"/>
    <mergeCell ref="M2:M4"/>
    <mergeCell ref="C44:C45"/>
    <mergeCell ref="D44:D45"/>
    <mergeCell ref="E44:E45"/>
    <mergeCell ref="F44:F45"/>
    <mergeCell ref="G44:G45"/>
    <mergeCell ref="H44:H45"/>
    <mergeCell ref="I44:I45"/>
    <mergeCell ref="J44:J45"/>
    <mergeCell ref="K44:K45"/>
    <mergeCell ref="L44:L45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61E6D-59A1-491B-9EF3-0E587E25E632}">
  <dimension ref="A1:Q52"/>
  <sheetViews>
    <sheetView topLeftCell="A28" workbookViewId="0">
      <selection activeCell="M5" sqref="M5:M44"/>
    </sheetView>
  </sheetViews>
  <sheetFormatPr defaultRowHeight="14.4"/>
  <cols>
    <col min="1" max="1" width="6.33203125" customWidth="1"/>
    <col min="2" max="2" width="13.44140625" bestFit="1" customWidth="1"/>
    <col min="3" max="3" width="10.109375" customWidth="1"/>
    <col min="4" max="12" width="9.109375" customWidth="1"/>
    <col min="13" max="13" width="11.109375" customWidth="1"/>
    <col min="14" max="14" width="19.44140625" style="206" customWidth="1"/>
    <col min="15" max="15" width="9.109375" style="206" customWidth="1"/>
    <col min="16" max="16" width="19.44140625" style="227" customWidth="1"/>
    <col min="17" max="17" width="9.109375" style="227" customWidth="1"/>
  </cols>
  <sheetData>
    <row r="1" spans="1:17" ht="18">
      <c r="A1" s="519" t="s">
        <v>303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213"/>
      <c r="O1" s="213"/>
      <c r="P1" s="214"/>
      <c r="Q1" s="214"/>
    </row>
    <row r="2" spans="1:17">
      <c r="A2" s="521"/>
      <c r="B2" s="522"/>
      <c r="C2" s="522"/>
      <c r="D2" s="522"/>
      <c r="E2" s="522"/>
      <c r="F2" s="522"/>
      <c r="G2" s="522"/>
      <c r="H2" s="522"/>
      <c r="I2" s="522"/>
      <c r="J2" s="522"/>
      <c r="K2" s="522"/>
      <c r="L2" s="522"/>
      <c r="M2" s="525"/>
      <c r="N2" s="213"/>
      <c r="O2" s="213"/>
      <c r="P2" s="214"/>
      <c r="Q2" s="214"/>
    </row>
    <row r="3" spans="1:17">
      <c r="A3" s="521"/>
      <c r="B3" s="522" t="s">
        <v>261</v>
      </c>
      <c r="C3" s="522"/>
      <c r="D3" s="522"/>
      <c r="E3" s="522"/>
      <c r="F3" s="522"/>
      <c r="G3" s="522"/>
      <c r="H3" s="522"/>
      <c r="I3" s="522"/>
      <c r="J3" s="522"/>
      <c r="K3" s="522"/>
      <c r="L3" s="522"/>
      <c r="M3" s="525"/>
      <c r="N3" s="213" t="s">
        <v>310</v>
      </c>
      <c r="O3" s="213" t="s">
        <v>223</v>
      </c>
      <c r="P3" s="214" t="s">
        <v>311</v>
      </c>
      <c r="Q3" s="214" t="s">
        <v>225</v>
      </c>
    </row>
    <row r="4" spans="1:17">
      <c r="A4" s="199" t="s">
        <v>304</v>
      </c>
      <c r="B4" s="199" t="s">
        <v>305</v>
      </c>
      <c r="C4" s="199" t="s">
        <v>263</v>
      </c>
      <c r="D4" s="199" t="s">
        <v>242</v>
      </c>
      <c r="E4" s="199" t="s">
        <v>243</v>
      </c>
      <c r="F4" s="199" t="s">
        <v>244</v>
      </c>
      <c r="G4" s="199" t="s">
        <v>248</v>
      </c>
      <c r="H4" s="199" t="s">
        <v>216</v>
      </c>
      <c r="I4" s="199" t="s">
        <v>264</v>
      </c>
      <c r="J4" s="199" t="s">
        <v>204</v>
      </c>
      <c r="K4" s="200" t="s">
        <v>205</v>
      </c>
      <c r="L4" s="200" t="s">
        <v>250</v>
      </c>
      <c r="M4" s="207" t="s">
        <v>265</v>
      </c>
      <c r="N4" s="213"/>
      <c r="O4" s="213"/>
      <c r="P4" s="214"/>
      <c r="Q4" s="214"/>
    </row>
    <row r="5" spans="1:17">
      <c r="A5" s="199">
        <v>1</v>
      </c>
      <c r="B5" s="199" t="s">
        <v>168</v>
      </c>
      <c r="C5" s="200">
        <v>1449118</v>
      </c>
      <c r="D5" s="200">
        <v>465462</v>
      </c>
      <c r="E5" s="200">
        <v>689407</v>
      </c>
      <c r="F5" s="200">
        <v>139705</v>
      </c>
      <c r="G5" s="199"/>
      <c r="H5" s="199"/>
      <c r="I5" s="199"/>
      <c r="J5" s="199"/>
      <c r="K5" s="199"/>
      <c r="L5" s="199"/>
      <c r="M5" s="208">
        <v>2743692</v>
      </c>
      <c r="N5" s="203">
        <v>2640348</v>
      </c>
      <c r="O5" s="228">
        <f>(M5/N5-1)*100</f>
        <v>3.9140295142912951</v>
      </c>
      <c r="P5" s="217">
        <v>2610155</v>
      </c>
      <c r="Q5" s="225">
        <f>(M5/P5-1)*100</f>
        <v>5.1160563261568814</v>
      </c>
    </row>
    <row r="6" spans="1:17">
      <c r="A6" s="199">
        <v>2</v>
      </c>
      <c r="B6" s="199" t="s">
        <v>266</v>
      </c>
      <c r="C6" s="200">
        <v>1246157</v>
      </c>
      <c r="D6" s="200">
        <v>467087</v>
      </c>
      <c r="E6" s="200">
        <v>1017569</v>
      </c>
      <c r="F6" s="200">
        <v>47485</v>
      </c>
      <c r="G6" s="199"/>
      <c r="H6" s="199"/>
      <c r="I6" s="199"/>
      <c r="J6" s="199"/>
      <c r="K6" s="199"/>
      <c r="L6" s="199"/>
      <c r="M6" s="208">
        <v>2778298</v>
      </c>
      <c r="N6" s="203">
        <v>2590828</v>
      </c>
      <c r="O6" s="228">
        <f t="shared" ref="O6:O41" si="0">(M6/N6-1)*100</f>
        <v>7.2359106818360663</v>
      </c>
      <c r="P6" s="217">
        <v>2724736</v>
      </c>
      <c r="Q6" s="225">
        <f t="shared" ref="Q6:Q41" si="1">(M6/P6-1)*100</f>
        <v>1.9657684267393227</v>
      </c>
    </row>
    <row r="7" spans="1:17">
      <c r="A7" s="199">
        <v>3</v>
      </c>
      <c r="B7" s="199" t="s">
        <v>267</v>
      </c>
      <c r="C7" s="200">
        <v>1229189</v>
      </c>
      <c r="D7" s="200">
        <v>530654</v>
      </c>
      <c r="E7" s="200">
        <v>942451</v>
      </c>
      <c r="F7" s="200">
        <v>98771</v>
      </c>
      <c r="G7" s="199"/>
      <c r="H7" s="199"/>
      <c r="I7" s="199"/>
      <c r="J7" s="199"/>
      <c r="K7" s="199"/>
      <c r="L7" s="199"/>
      <c r="M7" s="208">
        <v>2801065</v>
      </c>
      <c r="N7" s="203">
        <v>2655420</v>
      </c>
      <c r="O7" s="228">
        <f t="shared" si="0"/>
        <v>5.4848197271994747</v>
      </c>
      <c r="P7" s="217">
        <v>2610585</v>
      </c>
      <c r="Q7" s="225">
        <f t="shared" si="1"/>
        <v>7.2964488802318206</v>
      </c>
    </row>
    <row r="8" spans="1:17">
      <c r="A8" s="199">
        <v>4</v>
      </c>
      <c r="B8" s="199" t="s">
        <v>268</v>
      </c>
      <c r="C8" s="200">
        <v>2377212</v>
      </c>
      <c r="D8" s="200">
        <v>723458</v>
      </c>
      <c r="E8" s="200">
        <v>1009390</v>
      </c>
      <c r="F8" s="200">
        <v>154990</v>
      </c>
      <c r="G8" s="199"/>
      <c r="H8" s="199"/>
      <c r="I8" s="199" t="s">
        <v>306</v>
      </c>
      <c r="J8" s="200">
        <v>12557</v>
      </c>
      <c r="K8" s="199"/>
      <c r="L8" s="199"/>
      <c r="M8" s="208">
        <v>4277607</v>
      </c>
      <c r="N8" s="203">
        <v>3868187</v>
      </c>
      <c r="O8" s="228">
        <f t="shared" si="0"/>
        <v>10.584286643846319</v>
      </c>
      <c r="P8" s="217">
        <v>4030350</v>
      </c>
      <c r="Q8" s="225">
        <f t="shared" si="1"/>
        <v>6.1348766236182906</v>
      </c>
    </row>
    <row r="9" spans="1:17">
      <c r="A9" s="199">
        <v>5</v>
      </c>
      <c r="B9" s="199" t="s">
        <v>96</v>
      </c>
      <c r="C9" s="200">
        <v>1578444</v>
      </c>
      <c r="D9" s="200">
        <v>382808</v>
      </c>
      <c r="E9" s="200">
        <v>1102532</v>
      </c>
      <c r="F9" s="200">
        <v>56823</v>
      </c>
      <c r="G9" s="199"/>
      <c r="H9" s="199"/>
      <c r="I9" s="199"/>
      <c r="J9" s="199"/>
      <c r="K9" s="199"/>
      <c r="L9" s="199"/>
      <c r="M9" s="208">
        <v>3120607</v>
      </c>
      <c r="N9" s="203">
        <v>2078348</v>
      </c>
      <c r="O9" s="228">
        <f t="shared" si="0"/>
        <v>50.14843519949499</v>
      </c>
      <c r="P9" s="217">
        <v>2892498</v>
      </c>
      <c r="Q9" s="225">
        <f t="shared" si="1"/>
        <v>7.8862284433731666</v>
      </c>
    </row>
    <row r="10" spans="1:17">
      <c r="A10" s="199">
        <v>6</v>
      </c>
      <c r="B10" s="199" t="s">
        <v>98</v>
      </c>
      <c r="C10" s="200">
        <v>513855</v>
      </c>
      <c r="D10" s="200">
        <v>361785</v>
      </c>
      <c r="E10" s="200">
        <v>234142</v>
      </c>
      <c r="F10" s="200">
        <v>16294</v>
      </c>
      <c r="G10" s="199"/>
      <c r="H10" s="199"/>
      <c r="I10" s="199"/>
      <c r="J10" s="199"/>
      <c r="K10" s="199"/>
      <c r="L10" s="199"/>
      <c r="M10" s="208">
        <v>1126076</v>
      </c>
      <c r="N10" s="203">
        <v>1064828</v>
      </c>
      <c r="O10" s="228">
        <f t="shared" si="0"/>
        <v>5.7519148632455108</v>
      </c>
      <c r="P10" s="217">
        <v>1043059</v>
      </c>
      <c r="Q10" s="225">
        <f t="shared" si="1"/>
        <v>7.9589936906732994</v>
      </c>
    </row>
    <row r="11" spans="1:17">
      <c r="A11" s="199">
        <v>7</v>
      </c>
      <c r="B11" s="199" t="s">
        <v>269</v>
      </c>
      <c r="C11" s="200">
        <v>1154765</v>
      </c>
      <c r="D11" s="200">
        <v>1401989</v>
      </c>
      <c r="E11" s="200">
        <v>954293</v>
      </c>
      <c r="F11" s="200">
        <v>101224</v>
      </c>
      <c r="G11" s="199"/>
      <c r="H11" s="199"/>
      <c r="I11" s="199"/>
      <c r="J11" s="199"/>
      <c r="K11" s="199"/>
      <c r="L11" s="199"/>
      <c r="M11" s="208">
        <v>3612271</v>
      </c>
      <c r="N11" s="203">
        <v>3748363</v>
      </c>
      <c r="O11" s="228">
        <f t="shared" si="0"/>
        <v>-3.6307049237227051</v>
      </c>
      <c r="P11" s="217">
        <v>3555856</v>
      </c>
      <c r="Q11" s="225">
        <f t="shared" si="1"/>
        <v>1.5865378125548446</v>
      </c>
    </row>
    <row r="12" spans="1:17">
      <c r="A12" s="199">
        <v>8</v>
      </c>
      <c r="B12" s="199" t="s">
        <v>270</v>
      </c>
      <c r="C12" s="200">
        <v>935910</v>
      </c>
      <c r="D12" s="200">
        <v>402794</v>
      </c>
      <c r="E12" s="200">
        <v>1417727</v>
      </c>
      <c r="F12" s="200">
        <v>36849</v>
      </c>
      <c r="G12" s="199"/>
      <c r="H12" s="199"/>
      <c r="I12" s="199"/>
      <c r="J12" s="199"/>
      <c r="K12" s="199"/>
      <c r="L12" s="199"/>
      <c r="M12" s="208">
        <v>2793280</v>
      </c>
      <c r="N12" s="203">
        <v>2671306</v>
      </c>
      <c r="O12" s="228">
        <f t="shared" si="0"/>
        <v>4.5660811603013718</v>
      </c>
      <c r="P12" s="217">
        <v>2808461</v>
      </c>
      <c r="Q12" s="225">
        <f t="shared" si="1"/>
        <v>-0.54054515978679829</v>
      </c>
    </row>
    <row r="13" spans="1:17">
      <c r="A13" s="199">
        <v>9</v>
      </c>
      <c r="B13" s="199" t="s">
        <v>271</v>
      </c>
      <c r="C13" s="200">
        <v>950996</v>
      </c>
      <c r="D13" s="200">
        <v>500251</v>
      </c>
      <c r="E13" s="200">
        <v>541669</v>
      </c>
      <c r="F13" s="200">
        <v>90231</v>
      </c>
      <c r="G13" s="199"/>
      <c r="H13" s="199"/>
      <c r="I13" s="199"/>
      <c r="J13" s="199"/>
      <c r="K13" s="199"/>
      <c r="L13" s="199"/>
      <c r="M13" s="208">
        <v>2083147</v>
      </c>
      <c r="N13" s="203">
        <v>1960474</v>
      </c>
      <c r="O13" s="228">
        <f t="shared" si="0"/>
        <v>6.2573132824000677</v>
      </c>
      <c r="P13" s="217">
        <v>1978634</v>
      </c>
      <c r="Q13" s="225">
        <f t="shared" si="1"/>
        <v>5.2820784440174462</v>
      </c>
    </row>
    <row r="14" spans="1:17">
      <c r="A14" s="199">
        <v>10</v>
      </c>
      <c r="B14" s="199" t="s">
        <v>272</v>
      </c>
      <c r="C14" s="200">
        <v>2240005</v>
      </c>
      <c r="D14" s="200">
        <v>1655337</v>
      </c>
      <c r="E14" s="200">
        <v>1390652</v>
      </c>
      <c r="F14" s="200">
        <v>62321</v>
      </c>
      <c r="G14" s="199"/>
      <c r="H14" s="199"/>
      <c r="I14" s="199" t="s">
        <v>306</v>
      </c>
      <c r="J14" s="200">
        <v>11273</v>
      </c>
      <c r="K14" s="199"/>
      <c r="L14" s="199"/>
      <c r="M14" s="208">
        <v>5359588</v>
      </c>
      <c r="N14" s="203">
        <v>5152319</v>
      </c>
      <c r="O14" s="228">
        <f t="shared" si="0"/>
        <v>4.0228293318018471</v>
      </c>
      <c r="P14" s="217">
        <v>5131236</v>
      </c>
      <c r="Q14" s="225">
        <f t="shared" si="1"/>
        <v>4.450233822806049</v>
      </c>
    </row>
    <row r="15" spans="1:17">
      <c r="A15" s="199">
        <v>11</v>
      </c>
      <c r="B15" s="199" t="s">
        <v>273</v>
      </c>
      <c r="C15" s="200">
        <v>638486</v>
      </c>
      <c r="D15" s="200">
        <v>241321</v>
      </c>
      <c r="E15" s="200">
        <v>415513</v>
      </c>
      <c r="F15" s="200">
        <v>23685</v>
      </c>
      <c r="G15" s="199"/>
      <c r="H15" s="199"/>
      <c r="I15" s="199"/>
      <c r="J15" s="199"/>
      <c r="K15" s="199"/>
      <c r="L15" s="199"/>
      <c r="M15" s="208">
        <v>1319005</v>
      </c>
      <c r="N15" s="203">
        <v>1216375</v>
      </c>
      <c r="O15" s="228">
        <f t="shared" si="0"/>
        <v>8.437365121775775</v>
      </c>
      <c r="P15" s="217">
        <v>1230081</v>
      </c>
      <c r="Q15" s="225">
        <f t="shared" si="1"/>
        <v>7.2291174321040597</v>
      </c>
    </row>
    <row r="16" spans="1:17">
      <c r="A16" s="199">
        <v>12</v>
      </c>
      <c r="B16" s="199" t="s">
        <v>274</v>
      </c>
      <c r="C16" s="200">
        <v>1916929</v>
      </c>
      <c r="D16" s="200">
        <v>2389749</v>
      </c>
      <c r="E16" s="200">
        <v>970799</v>
      </c>
      <c r="F16" s="200">
        <v>97215</v>
      </c>
      <c r="G16" s="199"/>
      <c r="H16" s="199"/>
      <c r="I16" s="199" t="s">
        <v>306</v>
      </c>
      <c r="J16" s="200">
        <v>19094</v>
      </c>
      <c r="K16" s="199"/>
      <c r="L16" s="199"/>
      <c r="M16" s="208">
        <v>5393786</v>
      </c>
      <c r="N16" s="203">
        <v>5179967</v>
      </c>
      <c r="O16" s="228">
        <f t="shared" si="0"/>
        <v>4.1278062196149046</v>
      </c>
      <c r="P16" s="217">
        <v>5081312</v>
      </c>
      <c r="Q16" s="225">
        <f t="shared" si="1"/>
        <v>6.1494747813163109</v>
      </c>
    </row>
    <row r="17" spans="1:17">
      <c r="A17" s="199">
        <v>13</v>
      </c>
      <c r="B17" s="199" t="s">
        <v>275</v>
      </c>
      <c r="C17" s="200">
        <v>854185</v>
      </c>
      <c r="D17" s="200">
        <v>282446</v>
      </c>
      <c r="E17" s="200">
        <v>238383</v>
      </c>
      <c r="F17" s="200">
        <v>5140</v>
      </c>
      <c r="G17" s="199"/>
      <c r="H17" s="199"/>
      <c r="I17" s="199"/>
      <c r="J17" s="199"/>
      <c r="K17" s="199"/>
      <c r="L17" s="199"/>
      <c r="M17" s="208">
        <v>1380154</v>
      </c>
      <c r="N17" s="203">
        <v>1393062</v>
      </c>
      <c r="O17" s="228">
        <f t="shared" si="0"/>
        <v>-0.9265919248389487</v>
      </c>
      <c r="P17" s="217">
        <v>1373888</v>
      </c>
      <c r="Q17" s="225">
        <f t="shared" si="1"/>
        <v>0.45607793357245185</v>
      </c>
    </row>
    <row r="18" spans="1:17">
      <c r="A18" s="199">
        <v>14</v>
      </c>
      <c r="B18" s="199" t="s">
        <v>276</v>
      </c>
      <c r="C18" s="200">
        <v>1355931</v>
      </c>
      <c r="D18" s="200">
        <v>826467</v>
      </c>
      <c r="E18" s="200">
        <v>668898</v>
      </c>
      <c r="F18" s="200">
        <v>98519</v>
      </c>
      <c r="G18" s="199"/>
      <c r="H18" s="199"/>
      <c r="I18" s="199"/>
      <c r="J18" s="199"/>
      <c r="K18" s="199"/>
      <c r="L18" s="199"/>
      <c r="M18" s="208">
        <v>2949815</v>
      </c>
      <c r="N18" s="203">
        <v>2946635</v>
      </c>
      <c r="O18" s="228">
        <f t="shared" si="0"/>
        <v>0.10791971180685866</v>
      </c>
      <c r="P18" s="217">
        <v>2954504</v>
      </c>
      <c r="Q18" s="225">
        <f t="shared" si="1"/>
        <v>-0.15870684216369169</v>
      </c>
    </row>
    <row r="19" spans="1:17">
      <c r="A19" s="199">
        <v>15</v>
      </c>
      <c r="B19" s="199" t="s">
        <v>277</v>
      </c>
      <c r="C19" s="200">
        <v>2398973</v>
      </c>
      <c r="D19" s="200">
        <v>2745777</v>
      </c>
      <c r="E19" s="200">
        <v>1563617</v>
      </c>
      <c r="F19" s="200">
        <v>405744</v>
      </c>
      <c r="G19" s="200">
        <v>1795</v>
      </c>
      <c r="H19" s="199">
        <v>155</v>
      </c>
      <c r="I19" s="199">
        <v>54</v>
      </c>
      <c r="J19" s="200">
        <v>58800</v>
      </c>
      <c r="K19" s="199">
        <v>10308</v>
      </c>
      <c r="L19" s="199"/>
      <c r="M19" s="208">
        <v>7185223</v>
      </c>
      <c r="N19" s="203">
        <v>6490659</v>
      </c>
      <c r="O19" s="228">
        <f t="shared" si="0"/>
        <v>10.700978128723149</v>
      </c>
      <c r="P19" s="217">
        <v>7107583</v>
      </c>
      <c r="Q19" s="225">
        <f t="shared" si="1"/>
        <v>1.0923544614252156</v>
      </c>
    </row>
    <row r="20" spans="1:17">
      <c r="A20" s="199">
        <v>16</v>
      </c>
      <c r="B20" s="199" t="s">
        <v>278</v>
      </c>
      <c r="C20" s="200">
        <v>958076</v>
      </c>
      <c r="D20" s="200">
        <v>303545</v>
      </c>
      <c r="E20" s="200">
        <v>597138</v>
      </c>
      <c r="F20" s="200">
        <v>30548</v>
      </c>
      <c r="G20" s="199"/>
      <c r="H20" s="199"/>
      <c r="I20" s="199"/>
      <c r="J20" s="199"/>
      <c r="K20" s="200"/>
      <c r="L20" s="200"/>
      <c r="M20" s="208">
        <v>1889307</v>
      </c>
      <c r="N20" s="203">
        <v>1798324</v>
      </c>
      <c r="O20" s="228">
        <f t="shared" si="0"/>
        <v>5.0593219019487101</v>
      </c>
      <c r="P20" s="217">
        <v>1825234</v>
      </c>
      <c r="Q20" s="225">
        <f t="shared" si="1"/>
        <v>3.510399214566462</v>
      </c>
    </row>
    <row r="21" spans="1:17">
      <c r="A21" s="199">
        <v>17</v>
      </c>
      <c r="B21" s="199" t="s">
        <v>279</v>
      </c>
      <c r="C21" s="200">
        <v>1845323</v>
      </c>
      <c r="D21" s="200">
        <v>664656</v>
      </c>
      <c r="E21" s="200">
        <v>669265</v>
      </c>
      <c r="F21" s="200">
        <v>100059</v>
      </c>
      <c r="G21" s="199"/>
      <c r="H21" s="199"/>
      <c r="I21" s="199"/>
      <c r="J21" s="199"/>
      <c r="K21" s="200"/>
      <c r="L21" s="200"/>
      <c r="M21" s="208">
        <v>3279303</v>
      </c>
      <c r="N21" s="203">
        <v>3053796</v>
      </c>
      <c r="O21" s="228">
        <f t="shared" si="0"/>
        <v>7.3844814781341084</v>
      </c>
      <c r="P21" s="217">
        <v>3157731</v>
      </c>
      <c r="Q21" s="225">
        <f t="shared" si="1"/>
        <v>3.8499796214433779</v>
      </c>
    </row>
    <row r="22" spans="1:17">
      <c r="A22" s="199">
        <v>18</v>
      </c>
      <c r="B22" s="199" t="s">
        <v>280</v>
      </c>
      <c r="C22" s="200">
        <v>1058764</v>
      </c>
      <c r="D22" s="200">
        <v>164091</v>
      </c>
      <c r="E22" s="200">
        <v>749633</v>
      </c>
      <c r="F22" s="200">
        <v>40854</v>
      </c>
      <c r="G22" s="199"/>
      <c r="H22" s="199"/>
      <c r="I22" s="199"/>
      <c r="J22" s="199"/>
      <c r="K22" s="200"/>
      <c r="L22" s="200"/>
      <c r="M22" s="208">
        <v>2013342</v>
      </c>
      <c r="N22" s="203">
        <v>1835613</v>
      </c>
      <c r="O22" s="228">
        <f t="shared" si="0"/>
        <v>9.6822696287289354</v>
      </c>
      <c r="P22" s="217">
        <v>1900426</v>
      </c>
      <c r="Q22" s="225">
        <f t="shared" si="1"/>
        <v>5.941615195750849</v>
      </c>
    </row>
    <row r="23" spans="1:17">
      <c r="A23" s="199">
        <v>19</v>
      </c>
      <c r="B23" s="199" t="s">
        <v>281</v>
      </c>
      <c r="C23" s="200">
        <v>2240236</v>
      </c>
      <c r="D23" s="200">
        <v>1577729</v>
      </c>
      <c r="E23" s="200">
        <v>2332256</v>
      </c>
      <c r="F23" s="200">
        <v>276446</v>
      </c>
      <c r="G23" s="199"/>
      <c r="H23" s="199" t="s">
        <v>307</v>
      </c>
      <c r="I23" s="199" t="s">
        <v>306</v>
      </c>
      <c r="J23" s="200">
        <v>62128</v>
      </c>
      <c r="K23" s="200"/>
      <c r="L23" s="200"/>
      <c r="M23" s="208">
        <v>6488795</v>
      </c>
      <c r="N23" s="203">
        <v>5831635</v>
      </c>
      <c r="O23" s="228">
        <f t="shared" si="0"/>
        <v>11.268880854168684</v>
      </c>
      <c r="P23" s="217">
        <v>6780107</v>
      </c>
      <c r="Q23" s="225">
        <f t="shared" si="1"/>
        <v>-4.2965693609260169</v>
      </c>
    </row>
    <row r="24" spans="1:17">
      <c r="A24" s="199">
        <v>20</v>
      </c>
      <c r="B24" s="199" t="s">
        <v>282</v>
      </c>
      <c r="C24" s="200">
        <v>4773880</v>
      </c>
      <c r="D24" s="200">
        <v>1044171</v>
      </c>
      <c r="E24" s="200">
        <v>3150404</v>
      </c>
      <c r="F24" s="200">
        <v>286844</v>
      </c>
      <c r="G24" s="199"/>
      <c r="H24" s="199"/>
      <c r="I24" s="199"/>
      <c r="J24" s="199"/>
      <c r="K24" s="200"/>
      <c r="L24" s="200"/>
      <c r="M24" s="208">
        <v>9255299</v>
      </c>
      <c r="N24" s="203">
        <v>8437693</v>
      </c>
      <c r="O24" s="228">
        <f t="shared" si="0"/>
        <v>9.6899235371564316</v>
      </c>
      <c r="P24" s="217">
        <v>8364587</v>
      </c>
      <c r="Q24" s="225">
        <f t="shared" si="1"/>
        <v>10.64860703821957</v>
      </c>
    </row>
    <row r="25" spans="1:17">
      <c r="A25" s="199">
        <v>21</v>
      </c>
      <c r="B25" s="199" t="s">
        <v>283</v>
      </c>
      <c r="C25" s="200">
        <v>1788505</v>
      </c>
      <c r="D25" s="200">
        <v>946049</v>
      </c>
      <c r="E25" s="200">
        <v>1188833</v>
      </c>
      <c r="F25" s="200">
        <v>60074</v>
      </c>
      <c r="G25" s="199"/>
      <c r="H25" s="199"/>
      <c r="I25" s="199"/>
      <c r="J25" s="199"/>
      <c r="K25" s="200"/>
      <c r="L25" s="200"/>
      <c r="M25" s="208">
        <v>3983461</v>
      </c>
      <c r="N25" s="203">
        <v>3832718</v>
      </c>
      <c r="O25" s="228">
        <f t="shared" si="0"/>
        <v>3.9330574281750019</v>
      </c>
      <c r="P25" s="217">
        <v>3845168</v>
      </c>
      <c r="Q25" s="225">
        <f t="shared" si="1"/>
        <v>3.596539865098225</v>
      </c>
    </row>
    <row r="26" spans="1:17">
      <c r="A26" s="199">
        <v>22</v>
      </c>
      <c r="B26" s="199" t="s">
        <v>284</v>
      </c>
      <c r="C26" s="200">
        <v>1115832</v>
      </c>
      <c r="D26" s="200">
        <v>450796</v>
      </c>
      <c r="E26" s="200">
        <v>636431</v>
      </c>
      <c r="F26" s="200">
        <v>39554</v>
      </c>
      <c r="G26" s="199"/>
      <c r="H26" s="199"/>
      <c r="I26" s="199"/>
      <c r="J26" s="199"/>
      <c r="K26" s="200"/>
      <c r="L26" s="200"/>
      <c r="M26" s="208">
        <v>2242613</v>
      </c>
      <c r="N26" s="203">
        <v>2027930</v>
      </c>
      <c r="O26" s="228">
        <f t="shared" si="0"/>
        <v>10.586312150813892</v>
      </c>
      <c r="P26" s="217">
        <v>2151023</v>
      </c>
      <c r="Q26" s="225">
        <f t="shared" si="1"/>
        <v>4.2579739965588503</v>
      </c>
    </row>
    <row r="27" spans="1:17">
      <c r="A27" s="199">
        <v>23</v>
      </c>
      <c r="B27" s="199" t="s">
        <v>285</v>
      </c>
      <c r="C27" s="200">
        <v>971009</v>
      </c>
      <c r="D27" s="200">
        <v>1563910</v>
      </c>
      <c r="E27" s="200">
        <v>424628</v>
      </c>
      <c r="F27" s="200">
        <v>48020</v>
      </c>
      <c r="G27" s="199"/>
      <c r="H27" s="199"/>
      <c r="I27" s="199"/>
      <c r="J27" s="199"/>
      <c r="K27" s="200"/>
      <c r="L27" s="200"/>
      <c r="M27" s="208">
        <v>3007567</v>
      </c>
      <c r="N27" s="203">
        <v>2636616</v>
      </c>
      <c r="O27" s="228">
        <f t="shared" si="0"/>
        <v>14.069208409567423</v>
      </c>
      <c r="P27" s="217">
        <v>2919171</v>
      </c>
      <c r="Q27" s="225">
        <f t="shared" si="1"/>
        <v>3.0281199696763128</v>
      </c>
    </row>
    <row r="28" spans="1:17">
      <c r="A28" s="199">
        <v>24</v>
      </c>
      <c r="B28" s="199" t="s">
        <v>286</v>
      </c>
      <c r="C28" s="200">
        <v>1539905</v>
      </c>
      <c r="D28" s="200">
        <v>1017783</v>
      </c>
      <c r="E28" s="200">
        <v>858743</v>
      </c>
      <c r="F28" s="200">
        <v>82630</v>
      </c>
      <c r="G28" s="199"/>
      <c r="H28" s="199">
        <v>18</v>
      </c>
      <c r="I28" s="199"/>
      <c r="J28" s="199"/>
      <c r="K28" s="200"/>
      <c r="L28" s="200"/>
      <c r="M28" s="208">
        <v>3499079</v>
      </c>
      <c r="N28" s="203">
        <v>3275717</v>
      </c>
      <c r="O28" s="228">
        <f t="shared" si="0"/>
        <v>6.8187209090406764</v>
      </c>
      <c r="P28" s="217">
        <v>3354845</v>
      </c>
      <c r="Q28" s="225">
        <f t="shared" si="1"/>
        <v>4.2992746311677488</v>
      </c>
    </row>
    <row r="29" spans="1:17">
      <c r="A29" s="199">
        <v>25</v>
      </c>
      <c r="B29" s="199" t="s">
        <v>287</v>
      </c>
      <c r="C29" s="200">
        <v>6688793</v>
      </c>
      <c r="D29" s="200">
        <v>4860770</v>
      </c>
      <c r="E29" s="200">
        <v>5358053</v>
      </c>
      <c r="F29" s="200">
        <v>1417845</v>
      </c>
      <c r="G29" s="200">
        <v>9490</v>
      </c>
      <c r="H29" s="199">
        <v>185</v>
      </c>
      <c r="I29" s="200">
        <v>2443</v>
      </c>
      <c r="J29" s="200">
        <v>95107</v>
      </c>
      <c r="K29" s="200">
        <v>9105</v>
      </c>
      <c r="L29" s="200"/>
      <c r="M29" s="208">
        <v>18441791</v>
      </c>
      <c r="N29" s="203">
        <v>17360950</v>
      </c>
      <c r="O29" s="228">
        <f t="shared" si="0"/>
        <v>6.2257019345139497</v>
      </c>
      <c r="P29" s="217">
        <v>17839569</v>
      </c>
      <c r="Q29" s="225">
        <f t="shared" si="1"/>
        <v>3.37576541226976</v>
      </c>
    </row>
    <row r="30" spans="1:17">
      <c r="A30" s="199">
        <v>26</v>
      </c>
      <c r="B30" s="199" t="s">
        <v>288</v>
      </c>
      <c r="C30" s="200">
        <v>1124011</v>
      </c>
      <c r="D30" s="200">
        <v>839884</v>
      </c>
      <c r="E30" s="200">
        <v>874470</v>
      </c>
      <c r="F30" s="200">
        <v>136670</v>
      </c>
      <c r="G30" s="199"/>
      <c r="H30" s="199"/>
      <c r="I30" s="199"/>
      <c r="J30" s="199"/>
      <c r="K30" s="200">
        <v>179</v>
      </c>
      <c r="L30" s="200"/>
      <c r="M30" s="208">
        <v>2975214</v>
      </c>
      <c r="N30" s="203">
        <v>2658094</v>
      </c>
      <c r="O30" s="228">
        <f t="shared" si="0"/>
        <v>11.930353102636705</v>
      </c>
      <c r="P30" s="217">
        <v>2929557</v>
      </c>
      <c r="Q30" s="225">
        <f t="shared" si="1"/>
        <v>1.5584950216022353</v>
      </c>
    </row>
    <row r="31" spans="1:17">
      <c r="A31" s="199">
        <v>27</v>
      </c>
      <c r="B31" s="199" t="s">
        <v>289</v>
      </c>
      <c r="C31" s="200">
        <v>1754123</v>
      </c>
      <c r="D31" s="200">
        <v>1629357</v>
      </c>
      <c r="E31" s="200">
        <v>1267051</v>
      </c>
      <c r="F31" s="200">
        <v>150970</v>
      </c>
      <c r="G31" s="199"/>
      <c r="H31" s="199"/>
      <c r="I31" s="199"/>
      <c r="J31" s="199"/>
      <c r="K31" s="200">
        <v>55</v>
      </c>
      <c r="L31" s="200"/>
      <c r="M31" s="208">
        <v>4801556</v>
      </c>
      <c r="N31" s="203">
        <v>3203741</v>
      </c>
      <c r="O31" s="228">
        <f t="shared" si="0"/>
        <v>49.873413612398764</v>
      </c>
      <c r="P31" s="217">
        <v>4652716</v>
      </c>
      <c r="Q31" s="225">
        <f t="shared" si="1"/>
        <v>3.1989917287021274</v>
      </c>
    </row>
    <row r="32" spans="1:17">
      <c r="A32" s="199">
        <v>28</v>
      </c>
      <c r="B32" s="199" t="s">
        <v>290</v>
      </c>
      <c r="C32" s="200">
        <v>3761480</v>
      </c>
      <c r="D32" s="200">
        <v>2484463</v>
      </c>
      <c r="E32" s="200">
        <v>2535895</v>
      </c>
      <c r="F32" s="200">
        <v>369028</v>
      </c>
      <c r="G32" s="199"/>
      <c r="H32" s="199"/>
      <c r="I32" s="199"/>
      <c r="J32" s="199"/>
      <c r="K32" s="200">
        <v>282</v>
      </c>
      <c r="L32" s="200"/>
      <c r="M32" s="208">
        <v>9151148</v>
      </c>
      <c r="N32" s="203">
        <v>8683976</v>
      </c>
      <c r="O32" s="228">
        <f t="shared" si="0"/>
        <v>5.379701648185109</v>
      </c>
      <c r="P32" s="217">
        <v>8538812</v>
      </c>
      <c r="Q32" s="225">
        <f t="shared" si="1"/>
        <v>7.1712083601325416</v>
      </c>
    </row>
    <row r="33" spans="1:17">
      <c r="A33" s="199">
        <v>29</v>
      </c>
      <c r="B33" s="199" t="s">
        <v>291</v>
      </c>
      <c r="C33" s="200">
        <v>1500671</v>
      </c>
      <c r="D33" s="200">
        <v>1279431</v>
      </c>
      <c r="E33" s="200">
        <v>524745</v>
      </c>
      <c r="F33" s="200">
        <v>18763</v>
      </c>
      <c r="G33" s="199"/>
      <c r="H33" s="199"/>
      <c r="I33" s="199"/>
      <c r="J33" s="199"/>
      <c r="K33" s="200"/>
      <c r="L33" s="200"/>
      <c r="M33" s="208">
        <v>3323610</v>
      </c>
      <c r="N33" s="203">
        <v>3468452</v>
      </c>
      <c r="O33" s="228">
        <f t="shared" si="0"/>
        <v>-4.1759839836330475</v>
      </c>
      <c r="P33" s="217">
        <v>3251726</v>
      </c>
      <c r="Q33" s="225">
        <f t="shared" si="1"/>
        <v>2.210641364001753</v>
      </c>
    </row>
    <row r="34" spans="1:17">
      <c r="A34" s="199">
        <v>30</v>
      </c>
      <c r="B34" s="199" t="s">
        <v>292</v>
      </c>
      <c r="C34" s="200">
        <v>1658479</v>
      </c>
      <c r="D34" s="200">
        <v>1117526</v>
      </c>
      <c r="E34" s="200">
        <v>687057</v>
      </c>
      <c r="F34" s="200">
        <v>26578</v>
      </c>
      <c r="G34" s="199"/>
      <c r="H34" s="199"/>
      <c r="I34" s="199"/>
      <c r="J34" s="199"/>
      <c r="K34" s="200"/>
      <c r="L34" s="200"/>
      <c r="M34" s="208">
        <v>3489640</v>
      </c>
      <c r="N34" s="203">
        <v>3624161</v>
      </c>
      <c r="O34" s="228">
        <f t="shared" si="0"/>
        <v>-3.7117832237585469</v>
      </c>
      <c r="P34" s="217">
        <v>3461199</v>
      </c>
      <c r="Q34" s="225">
        <f t="shared" si="1"/>
        <v>0.82170947119770688</v>
      </c>
    </row>
    <row r="35" spans="1:17">
      <c r="A35" s="199">
        <v>31</v>
      </c>
      <c r="B35" s="199" t="s">
        <v>293</v>
      </c>
      <c r="C35" s="200">
        <v>2458913</v>
      </c>
      <c r="D35" s="200">
        <v>3299933</v>
      </c>
      <c r="E35" s="200">
        <v>1912254</v>
      </c>
      <c r="F35" s="200">
        <v>182148</v>
      </c>
      <c r="G35" s="199">
        <v>4</v>
      </c>
      <c r="H35" s="199"/>
      <c r="I35" s="199" t="s">
        <v>306</v>
      </c>
      <c r="J35" s="200">
        <v>49601</v>
      </c>
      <c r="K35" s="200"/>
      <c r="L35" s="200"/>
      <c r="M35" s="208">
        <v>7902853</v>
      </c>
      <c r="N35" s="203">
        <v>7653577</v>
      </c>
      <c r="O35" s="228">
        <f t="shared" si="0"/>
        <v>3.2569868964537729</v>
      </c>
      <c r="P35" s="217">
        <v>7523792</v>
      </c>
      <c r="Q35" s="225">
        <f t="shared" si="1"/>
        <v>5.0381642661041059</v>
      </c>
    </row>
    <row r="36" spans="1:17">
      <c r="A36" s="199">
        <v>32</v>
      </c>
      <c r="B36" s="199" t="s">
        <v>294</v>
      </c>
      <c r="C36" s="200">
        <v>1379725</v>
      </c>
      <c r="D36" s="200">
        <v>752546</v>
      </c>
      <c r="E36" s="200">
        <v>757661</v>
      </c>
      <c r="F36" s="200">
        <v>82002</v>
      </c>
      <c r="G36" s="199"/>
      <c r="H36" s="199"/>
      <c r="I36" s="199"/>
      <c r="J36" s="199"/>
      <c r="K36" s="200"/>
      <c r="L36" s="200"/>
      <c r="M36" s="208">
        <v>2971934</v>
      </c>
      <c r="N36" s="203">
        <v>2705976</v>
      </c>
      <c r="O36" s="228">
        <f t="shared" si="0"/>
        <v>9.8285424556610934</v>
      </c>
      <c r="P36" s="217">
        <v>2957092</v>
      </c>
      <c r="Q36" s="225">
        <f t="shared" si="1"/>
        <v>0.50191201355926918</v>
      </c>
    </row>
    <row r="37" spans="1:17">
      <c r="A37" s="199">
        <v>33</v>
      </c>
      <c r="B37" s="199" t="s">
        <v>295</v>
      </c>
      <c r="C37" s="200">
        <v>2460319</v>
      </c>
      <c r="D37" s="200">
        <v>1404849</v>
      </c>
      <c r="E37" s="200">
        <v>1249274</v>
      </c>
      <c r="F37" s="200">
        <v>312456</v>
      </c>
      <c r="G37" s="199">
        <v>499</v>
      </c>
      <c r="H37" s="199">
        <v>96</v>
      </c>
      <c r="I37" s="199">
        <v>56</v>
      </c>
      <c r="J37" s="200">
        <v>30311</v>
      </c>
      <c r="K37" s="200">
        <v>5065</v>
      </c>
      <c r="L37" s="200"/>
      <c r="M37" s="208">
        <v>5462925</v>
      </c>
      <c r="N37" s="203">
        <v>5280003</v>
      </c>
      <c r="O37" s="228">
        <f t="shared" si="0"/>
        <v>3.464429849755768</v>
      </c>
      <c r="P37" s="217">
        <v>5214548</v>
      </c>
      <c r="Q37" s="225">
        <f t="shared" si="1"/>
        <v>4.7631549273302376</v>
      </c>
    </row>
    <row r="38" spans="1:17">
      <c r="A38" s="199">
        <v>34</v>
      </c>
      <c r="B38" s="199" t="s">
        <v>296</v>
      </c>
      <c r="C38" s="200">
        <v>1038621</v>
      </c>
      <c r="D38" s="200">
        <v>419420</v>
      </c>
      <c r="E38" s="200">
        <v>566620</v>
      </c>
      <c r="F38" s="200">
        <v>78485</v>
      </c>
      <c r="G38" s="199"/>
      <c r="H38" s="199"/>
      <c r="I38" s="199"/>
      <c r="J38" s="199"/>
      <c r="K38" s="200"/>
      <c r="L38" s="200"/>
      <c r="M38" s="208">
        <v>2103146</v>
      </c>
      <c r="N38" s="203">
        <v>2297032</v>
      </c>
      <c r="O38" s="228">
        <f t="shared" si="0"/>
        <v>-8.4407182834196455</v>
      </c>
      <c r="P38" s="217">
        <v>2194265</v>
      </c>
      <c r="Q38" s="225">
        <f t="shared" si="1"/>
        <v>-4.1525977947057484</v>
      </c>
    </row>
    <row r="39" spans="1:17">
      <c r="A39" s="199">
        <v>35</v>
      </c>
      <c r="B39" s="199" t="s">
        <v>297</v>
      </c>
      <c r="C39" s="200">
        <v>1054958</v>
      </c>
      <c r="D39" s="200">
        <v>268072</v>
      </c>
      <c r="E39" s="200">
        <v>829479</v>
      </c>
      <c r="F39" s="200">
        <v>36786</v>
      </c>
      <c r="G39" s="199"/>
      <c r="H39" s="199"/>
      <c r="I39" s="199"/>
      <c r="J39" s="199"/>
      <c r="K39" s="205"/>
      <c r="L39" s="200"/>
      <c r="M39" s="208">
        <v>2189295</v>
      </c>
      <c r="N39" s="203">
        <v>1368836</v>
      </c>
      <c r="O39" s="228">
        <f t="shared" si="0"/>
        <v>59.938444050273375</v>
      </c>
      <c r="P39" s="217">
        <v>2003486</v>
      </c>
      <c r="Q39" s="225">
        <f t="shared" si="1"/>
        <v>9.2742849213820264</v>
      </c>
    </row>
    <row r="40" spans="1:17">
      <c r="A40" s="199">
        <v>36</v>
      </c>
      <c r="B40" s="199" t="s">
        <v>298</v>
      </c>
      <c r="C40" s="200">
        <v>860380</v>
      </c>
      <c r="D40" s="200">
        <v>174599</v>
      </c>
      <c r="E40" s="200">
        <v>873094</v>
      </c>
      <c r="F40" s="200">
        <v>7941</v>
      </c>
      <c r="G40" s="199"/>
      <c r="H40" s="199"/>
      <c r="I40" s="199"/>
      <c r="J40" s="199"/>
      <c r="K40" s="200"/>
      <c r="L40" s="200"/>
      <c r="M40" s="208">
        <v>1916014</v>
      </c>
      <c r="N40" s="203">
        <v>1741359</v>
      </c>
      <c r="O40" s="228">
        <f t="shared" si="0"/>
        <v>10.02981005065584</v>
      </c>
      <c r="P40" s="217">
        <v>1887875</v>
      </c>
      <c r="Q40" s="225">
        <f t="shared" si="1"/>
        <v>1.4905118188439426</v>
      </c>
    </row>
    <row r="41" spans="1:17">
      <c r="A41" s="199">
        <v>37</v>
      </c>
      <c r="B41" s="199" t="s">
        <v>299</v>
      </c>
      <c r="C41" s="200">
        <v>947949</v>
      </c>
      <c r="D41" s="200">
        <v>264653</v>
      </c>
      <c r="E41" s="200">
        <v>578949</v>
      </c>
      <c r="F41" s="200">
        <v>18436</v>
      </c>
      <c r="G41" s="199"/>
      <c r="H41" s="199"/>
      <c r="I41" s="199"/>
      <c r="J41" s="199"/>
      <c r="K41" s="200"/>
      <c r="L41" s="200"/>
      <c r="M41" s="208">
        <v>1809987</v>
      </c>
      <c r="N41" s="203">
        <v>1741851</v>
      </c>
      <c r="O41" s="228">
        <f t="shared" si="0"/>
        <v>3.9117008286013055</v>
      </c>
      <c r="P41" s="217">
        <v>1676916</v>
      </c>
      <c r="Q41" s="225">
        <f t="shared" si="1"/>
        <v>7.9354600946022424</v>
      </c>
    </row>
    <row r="42" spans="1:17">
      <c r="A42" s="199"/>
      <c r="B42" s="199" t="s">
        <v>250</v>
      </c>
      <c r="C42" s="199"/>
      <c r="D42" s="199"/>
      <c r="E42" s="199"/>
      <c r="F42" s="199"/>
      <c r="G42" s="199"/>
      <c r="H42" s="199"/>
      <c r="I42" s="199"/>
      <c r="J42" s="199"/>
      <c r="K42" s="200"/>
      <c r="L42" s="200">
        <v>210597</v>
      </c>
      <c r="M42" s="208">
        <v>210597</v>
      </c>
      <c r="N42" s="213"/>
      <c r="O42" s="228"/>
      <c r="P42" s="217">
        <v>288713</v>
      </c>
      <c r="Q42" s="225">
        <f>(M42/P42-1)*100</f>
        <v>-27.056627169542068</v>
      </c>
    </row>
    <row r="43" spans="1:17">
      <c r="A43" s="199"/>
      <c r="B43" s="202" t="s">
        <v>301</v>
      </c>
      <c r="C43" s="524">
        <v>63820107</v>
      </c>
      <c r="D43" s="524">
        <v>39905618</v>
      </c>
      <c r="E43" s="524">
        <v>41778975</v>
      </c>
      <c r="F43" s="524">
        <v>5238133</v>
      </c>
      <c r="G43" s="524">
        <v>11788</v>
      </c>
      <c r="H43" s="526">
        <v>454</v>
      </c>
      <c r="I43" s="524">
        <v>2553</v>
      </c>
      <c r="J43" s="524">
        <v>338871</v>
      </c>
      <c r="K43" s="524">
        <v>24994</v>
      </c>
      <c r="L43" s="524">
        <v>210597</v>
      </c>
      <c r="M43" s="518">
        <v>151332090</v>
      </c>
      <c r="N43" s="203"/>
      <c r="O43" s="228"/>
      <c r="P43" s="214"/>
      <c r="Q43" s="214"/>
    </row>
    <row r="44" spans="1:17">
      <c r="A44" s="199"/>
      <c r="B44" s="202" t="s">
        <v>302</v>
      </c>
      <c r="C44" s="524"/>
      <c r="D44" s="524"/>
      <c r="E44" s="524"/>
      <c r="F44" s="524"/>
      <c r="G44" s="524"/>
      <c r="H44" s="526"/>
      <c r="I44" s="524"/>
      <c r="J44" s="524"/>
      <c r="K44" s="524"/>
      <c r="L44" s="524"/>
      <c r="M44" s="518"/>
      <c r="N44" s="203">
        <v>140175169</v>
      </c>
      <c r="O44" s="228">
        <f>(M43/N44-1)*100</f>
        <v>7.9592705895007665</v>
      </c>
      <c r="P44" s="217">
        <v>145851496</v>
      </c>
      <c r="Q44" s="225">
        <f>(M43/P44-1)*100</f>
        <v>3.7576536067891908</v>
      </c>
    </row>
    <row r="45" spans="1:17"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P45" s="226"/>
    </row>
    <row r="46" spans="1:17"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P46" s="226"/>
    </row>
    <row r="47" spans="1:17">
      <c r="C47" s="204"/>
      <c r="D47" s="204"/>
      <c r="E47" s="204"/>
      <c r="F47" s="204"/>
      <c r="G47" s="204"/>
      <c r="H47" s="204"/>
      <c r="I47" s="204"/>
      <c r="J47" s="204"/>
      <c r="K47" s="204"/>
      <c r="L47" s="204"/>
      <c r="M47" s="204"/>
      <c r="P47" s="226"/>
    </row>
    <row r="48" spans="1:17">
      <c r="P48" s="226"/>
    </row>
    <row r="49" spans="16:16">
      <c r="P49" s="226"/>
    </row>
    <row r="50" spans="16:16">
      <c r="P50" s="226"/>
    </row>
    <row r="51" spans="16:16">
      <c r="P51" s="226"/>
    </row>
    <row r="52" spans="16:16">
      <c r="P52" s="226"/>
    </row>
  </sheetData>
  <mergeCells count="15">
    <mergeCell ref="A1:M1"/>
    <mergeCell ref="A2:A3"/>
    <mergeCell ref="B2:M2"/>
    <mergeCell ref="B3:M3"/>
    <mergeCell ref="C43:C44"/>
    <mergeCell ref="D43:D44"/>
    <mergeCell ref="E43:E44"/>
    <mergeCell ref="F43:F44"/>
    <mergeCell ref="G43:G44"/>
    <mergeCell ref="H43:H44"/>
    <mergeCell ref="I43:I44"/>
    <mergeCell ref="J43:J44"/>
    <mergeCell ref="K43:K44"/>
    <mergeCell ref="L43:L44"/>
    <mergeCell ref="M43:M4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374F0-5D12-48CD-B52D-8FA1AE813A6F}">
  <dimension ref="B4:E11"/>
  <sheetViews>
    <sheetView workbookViewId="0">
      <selection activeCell="D8" sqref="D8"/>
    </sheetView>
  </sheetViews>
  <sheetFormatPr defaultRowHeight="14.4"/>
  <cols>
    <col min="5" max="5" width="12.5546875" customWidth="1"/>
  </cols>
  <sheetData>
    <row r="4" spans="2:5">
      <c r="B4" s="82" t="s">
        <v>315</v>
      </c>
      <c r="C4" s="82"/>
      <c r="D4" s="82"/>
      <c r="E4" s="82"/>
    </row>
    <row r="5" spans="2:5">
      <c r="B5" s="82"/>
      <c r="C5" s="82"/>
      <c r="D5" s="82"/>
      <c r="E5" s="82"/>
    </row>
    <row r="6" spans="2:5">
      <c r="B6" s="191" t="s">
        <v>238</v>
      </c>
      <c r="C6" s="191" t="s">
        <v>239</v>
      </c>
      <c r="D6" s="191" t="s">
        <v>240</v>
      </c>
      <c r="E6" s="191" t="s">
        <v>241</v>
      </c>
    </row>
    <row r="7" spans="2:5">
      <c r="B7" s="81">
        <v>1</v>
      </c>
      <c r="C7" s="81" t="s">
        <v>198</v>
      </c>
      <c r="D7" s="240">
        <v>2047</v>
      </c>
      <c r="E7" s="240">
        <v>256</v>
      </c>
    </row>
    <row r="8" spans="2:5">
      <c r="B8" s="81">
        <v>2</v>
      </c>
      <c r="C8" s="81" t="s">
        <v>242</v>
      </c>
      <c r="D8" s="240">
        <v>208</v>
      </c>
      <c r="E8" s="240">
        <v>271</v>
      </c>
    </row>
    <row r="9" spans="2:5">
      <c r="B9" s="81">
        <v>3</v>
      </c>
      <c r="C9" s="81" t="s">
        <v>243</v>
      </c>
      <c r="D9" s="240">
        <v>356</v>
      </c>
      <c r="E9" s="240">
        <v>747</v>
      </c>
    </row>
    <row r="10" spans="2:5">
      <c r="B10" s="81">
        <v>4</v>
      </c>
      <c r="C10" s="81" t="s">
        <v>244</v>
      </c>
      <c r="D10" s="240">
        <v>324</v>
      </c>
      <c r="E10" s="240">
        <v>1661</v>
      </c>
    </row>
    <row r="11" spans="2:5">
      <c r="B11" s="81"/>
      <c r="C11" s="191" t="s">
        <v>86</v>
      </c>
      <c r="D11" s="192">
        <f>SUM(D7:D10)</f>
        <v>2935</v>
      </c>
      <c r="E11" s="192">
        <f>SUM(E7:E10)</f>
        <v>2935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BF2BA-94DE-4793-98A6-AA28509879FA}">
  <dimension ref="A1:Q42"/>
  <sheetViews>
    <sheetView topLeftCell="A30" workbookViewId="0">
      <selection activeCell="M49" sqref="M49"/>
    </sheetView>
  </sheetViews>
  <sheetFormatPr defaultColWidth="9.109375" defaultRowHeight="14.4"/>
  <cols>
    <col min="1" max="1" width="4.44140625" style="273" customWidth="1"/>
    <col min="2" max="2" width="12.5546875" style="273" customWidth="1"/>
    <col min="3" max="12" width="9.109375" style="273"/>
    <col min="13" max="13" width="11.6640625" style="273" customWidth="1"/>
    <col min="14" max="14" width="18" style="310" customWidth="1"/>
    <col min="15" max="15" width="9.109375" style="223"/>
    <col min="16" max="16" width="18.33203125" style="314" customWidth="1"/>
    <col min="17" max="17" width="9.109375" style="221"/>
    <col min="18" max="16384" width="9.109375" style="273"/>
  </cols>
  <sheetData>
    <row r="1" spans="1:17" ht="18">
      <c r="A1" s="527" t="s">
        <v>316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</row>
    <row r="2" spans="1:17">
      <c r="A2" s="278"/>
      <c r="B2" s="279"/>
      <c r="C2" s="528" t="s">
        <v>261</v>
      </c>
      <c r="D2" s="528"/>
      <c r="E2" s="528"/>
      <c r="F2" s="528"/>
      <c r="G2" s="528"/>
      <c r="H2" s="528"/>
      <c r="I2" s="528"/>
      <c r="J2" s="528"/>
      <c r="K2" s="528"/>
      <c r="L2" s="528"/>
      <c r="M2" s="274"/>
      <c r="N2" s="213" t="s">
        <v>322</v>
      </c>
      <c r="O2" s="213" t="s">
        <v>223</v>
      </c>
      <c r="P2" s="214" t="s">
        <v>323</v>
      </c>
      <c r="Q2" s="214" t="s">
        <v>225</v>
      </c>
    </row>
    <row r="3" spans="1:17" ht="26.4">
      <c r="A3" s="278"/>
      <c r="B3" s="281" t="s">
        <v>4</v>
      </c>
      <c r="C3" s="281" t="s">
        <v>198</v>
      </c>
      <c r="D3" s="281" t="s">
        <v>242</v>
      </c>
      <c r="E3" s="281" t="s">
        <v>243</v>
      </c>
      <c r="F3" s="281" t="s">
        <v>244</v>
      </c>
      <c r="G3" s="280" t="s">
        <v>248</v>
      </c>
      <c r="H3" s="281" t="s">
        <v>317</v>
      </c>
      <c r="I3" s="281" t="s">
        <v>318</v>
      </c>
      <c r="J3" s="281" t="s">
        <v>319</v>
      </c>
      <c r="K3" s="281" t="s">
        <v>204</v>
      </c>
      <c r="L3" s="281" t="s">
        <v>205</v>
      </c>
      <c r="M3" s="282" t="s">
        <v>62</v>
      </c>
      <c r="N3" s="311"/>
      <c r="O3" s="213"/>
      <c r="P3" s="315"/>
      <c r="Q3" s="214"/>
    </row>
    <row r="4" spans="1:17">
      <c r="A4" s="283">
        <v>1</v>
      </c>
      <c r="B4" s="281" t="s">
        <v>168</v>
      </c>
      <c r="C4" s="284">
        <v>1853724</v>
      </c>
      <c r="D4" s="284">
        <v>695262</v>
      </c>
      <c r="E4" s="284">
        <v>968575</v>
      </c>
      <c r="F4" s="284">
        <v>313091</v>
      </c>
      <c r="G4" s="281" t="s">
        <v>237</v>
      </c>
      <c r="H4" s="281" t="s">
        <v>237</v>
      </c>
      <c r="I4" s="281" t="s">
        <v>237</v>
      </c>
      <c r="J4" s="281" t="s">
        <v>237</v>
      </c>
      <c r="K4" s="281" t="s">
        <v>237</v>
      </c>
      <c r="L4" s="281" t="s">
        <v>237</v>
      </c>
      <c r="M4" s="285">
        <f>SUM(C4:L4)</f>
        <v>3830652</v>
      </c>
      <c r="N4" s="309">
        <v>3522579</v>
      </c>
      <c r="O4" s="222">
        <f>(M4/N4-1)*100</f>
        <v>8.7456661724265139</v>
      </c>
      <c r="P4" s="312">
        <v>3763226</v>
      </c>
      <c r="Q4" s="225">
        <f>(M4/P4-1)*100</f>
        <v>1.7917074339941275</v>
      </c>
    </row>
    <row r="5" spans="1:17">
      <c r="A5" s="283">
        <v>2</v>
      </c>
      <c r="B5" s="281" t="s">
        <v>266</v>
      </c>
      <c r="C5" s="284">
        <v>1653134</v>
      </c>
      <c r="D5" s="284">
        <v>613462</v>
      </c>
      <c r="E5" s="284">
        <v>1389951</v>
      </c>
      <c r="F5" s="284">
        <v>138744</v>
      </c>
      <c r="G5" s="281" t="s">
        <v>237</v>
      </c>
      <c r="H5" s="281" t="s">
        <v>237</v>
      </c>
      <c r="I5" s="281" t="s">
        <v>237</v>
      </c>
      <c r="J5" s="281" t="s">
        <v>237</v>
      </c>
      <c r="K5" s="281" t="s">
        <v>237</v>
      </c>
      <c r="L5" s="281" t="s">
        <v>237</v>
      </c>
      <c r="M5" s="285">
        <f t="shared" ref="M5:M42" si="0">SUM(C5:L5)</f>
        <v>3795291</v>
      </c>
      <c r="N5" s="309">
        <v>3416208</v>
      </c>
      <c r="O5" s="222">
        <f t="shared" ref="O5:O40" si="1">(M5/N5-1)*100</f>
        <v>11.096601846257602</v>
      </c>
      <c r="P5" s="312">
        <v>3739433</v>
      </c>
      <c r="Q5" s="225">
        <f t="shared" ref="Q5:Q40" si="2">(M5/P5-1)*100</f>
        <v>1.4937558715452326</v>
      </c>
    </row>
    <row r="6" spans="1:17">
      <c r="A6" s="283">
        <v>3</v>
      </c>
      <c r="B6" s="281" t="s">
        <v>267</v>
      </c>
      <c r="C6" s="284">
        <v>1475362</v>
      </c>
      <c r="D6" s="284">
        <v>762246</v>
      </c>
      <c r="E6" s="284">
        <v>1308084</v>
      </c>
      <c r="F6" s="284">
        <v>237312</v>
      </c>
      <c r="G6" s="281" t="s">
        <v>237</v>
      </c>
      <c r="H6" s="281" t="s">
        <v>237</v>
      </c>
      <c r="I6" s="281" t="s">
        <v>237</v>
      </c>
      <c r="J6" s="281" t="s">
        <v>237</v>
      </c>
      <c r="K6" s="281" t="s">
        <v>237</v>
      </c>
      <c r="L6" s="281" t="s">
        <v>237</v>
      </c>
      <c r="M6" s="285">
        <f t="shared" si="0"/>
        <v>3783004</v>
      </c>
      <c r="N6" s="309">
        <v>3607795</v>
      </c>
      <c r="O6" s="222">
        <f t="shared" si="1"/>
        <v>4.856401209048733</v>
      </c>
      <c r="P6" s="312">
        <v>3802980</v>
      </c>
      <c r="Q6" s="225">
        <f t="shared" si="2"/>
        <v>-0.52527228647007984</v>
      </c>
    </row>
    <row r="7" spans="1:17">
      <c r="A7" s="283">
        <v>4</v>
      </c>
      <c r="B7" s="281" t="s">
        <v>268</v>
      </c>
      <c r="C7" s="284">
        <v>2961167</v>
      </c>
      <c r="D7" s="284">
        <v>1069323</v>
      </c>
      <c r="E7" s="284">
        <v>1452061</v>
      </c>
      <c r="F7" s="284">
        <v>355905</v>
      </c>
      <c r="G7" s="281" t="s">
        <v>237</v>
      </c>
      <c r="H7" s="281" t="s">
        <v>237</v>
      </c>
      <c r="I7" s="281" t="s">
        <v>237</v>
      </c>
      <c r="J7" s="281" t="s">
        <v>237</v>
      </c>
      <c r="K7" s="284">
        <v>9872</v>
      </c>
      <c r="L7" s="281" t="s">
        <v>237</v>
      </c>
      <c r="M7" s="285">
        <f t="shared" si="0"/>
        <v>5848328</v>
      </c>
      <c r="N7" s="309">
        <v>5367859</v>
      </c>
      <c r="O7" s="222">
        <f t="shared" si="1"/>
        <v>8.9508498639774281</v>
      </c>
      <c r="P7" s="312">
        <v>5778590</v>
      </c>
      <c r="Q7" s="225">
        <f t="shared" si="2"/>
        <v>1.2068341931163129</v>
      </c>
    </row>
    <row r="8" spans="1:17">
      <c r="A8" s="283">
        <v>5</v>
      </c>
      <c r="B8" s="281" t="s">
        <v>96</v>
      </c>
      <c r="C8" s="284">
        <v>1884897</v>
      </c>
      <c r="D8" s="284">
        <v>522330</v>
      </c>
      <c r="E8" s="284">
        <v>1527904</v>
      </c>
      <c r="F8" s="284">
        <v>170625</v>
      </c>
      <c r="G8" s="281" t="s">
        <v>237</v>
      </c>
      <c r="H8" s="281" t="s">
        <v>237</v>
      </c>
      <c r="I8" s="281" t="s">
        <v>237</v>
      </c>
      <c r="J8" s="281" t="s">
        <v>237</v>
      </c>
      <c r="K8" s="281" t="s">
        <v>237</v>
      </c>
      <c r="L8" s="281" t="s">
        <v>237</v>
      </c>
      <c r="M8" s="285">
        <f t="shared" si="0"/>
        <v>4105756</v>
      </c>
      <c r="N8" s="309">
        <v>3726705</v>
      </c>
      <c r="O8" s="222">
        <f t="shared" si="1"/>
        <v>10.171210224581761</v>
      </c>
      <c r="P8" s="312">
        <v>4205179</v>
      </c>
      <c r="Q8" s="225">
        <f t="shared" si="2"/>
        <v>-2.3642988800238962</v>
      </c>
    </row>
    <row r="9" spans="1:17">
      <c r="A9" s="283">
        <v>6</v>
      </c>
      <c r="B9" s="281" t="s">
        <v>98</v>
      </c>
      <c r="C9" s="284">
        <v>582583</v>
      </c>
      <c r="D9" s="284">
        <v>572229</v>
      </c>
      <c r="E9" s="284">
        <v>338916</v>
      </c>
      <c r="F9" s="284">
        <v>54051</v>
      </c>
      <c r="G9" s="281" t="s">
        <v>237</v>
      </c>
      <c r="H9" s="281" t="s">
        <v>237</v>
      </c>
      <c r="I9" s="281" t="s">
        <v>237</v>
      </c>
      <c r="J9" s="281" t="s">
        <v>237</v>
      </c>
      <c r="K9" s="281" t="s">
        <v>237</v>
      </c>
      <c r="L9" s="281" t="s">
        <v>237</v>
      </c>
      <c r="M9" s="285">
        <f t="shared" si="0"/>
        <v>1547779</v>
      </c>
      <c r="N9" s="309">
        <v>1373590</v>
      </c>
      <c r="O9" s="222">
        <f t="shared" si="1"/>
        <v>12.681295000691616</v>
      </c>
      <c r="P9" s="312">
        <v>1530739</v>
      </c>
      <c r="Q9" s="225">
        <f t="shared" si="2"/>
        <v>1.1131878132065731</v>
      </c>
    </row>
    <row r="10" spans="1:17">
      <c r="A10" s="283">
        <v>7</v>
      </c>
      <c r="B10" s="281" t="s">
        <v>269</v>
      </c>
      <c r="C10" s="284">
        <v>1511551</v>
      </c>
      <c r="D10" s="284">
        <v>2104909</v>
      </c>
      <c r="E10" s="284">
        <v>1377621</v>
      </c>
      <c r="F10" s="284">
        <v>298731</v>
      </c>
      <c r="G10" s="281" t="s">
        <v>237</v>
      </c>
      <c r="H10" s="281" t="s">
        <v>237</v>
      </c>
      <c r="I10" s="281" t="s">
        <v>237</v>
      </c>
      <c r="J10" s="281" t="s">
        <v>237</v>
      </c>
      <c r="K10" s="281" t="s">
        <v>237</v>
      </c>
      <c r="L10" s="281" t="s">
        <v>237</v>
      </c>
      <c r="M10" s="285">
        <f t="shared" si="0"/>
        <v>5292812</v>
      </c>
      <c r="N10" s="309">
        <v>4696430</v>
      </c>
      <c r="O10" s="222">
        <f t="shared" si="1"/>
        <v>12.698624274182734</v>
      </c>
      <c r="P10" s="312">
        <v>5182527</v>
      </c>
      <c r="Q10" s="225">
        <f t="shared" si="2"/>
        <v>2.1280159273651567</v>
      </c>
    </row>
    <row r="11" spans="1:17">
      <c r="A11" s="283">
        <v>8</v>
      </c>
      <c r="B11" s="281" t="s">
        <v>270</v>
      </c>
      <c r="C11" s="284">
        <v>1225299</v>
      </c>
      <c r="D11" s="284">
        <v>539986</v>
      </c>
      <c r="E11" s="284">
        <v>1998212</v>
      </c>
      <c r="F11" s="284">
        <v>119972</v>
      </c>
      <c r="G11" s="281" t="s">
        <v>237</v>
      </c>
      <c r="H11" s="281" t="s">
        <v>237</v>
      </c>
      <c r="I11" s="281" t="s">
        <v>237</v>
      </c>
      <c r="J11" s="281" t="s">
        <v>237</v>
      </c>
      <c r="K11" s="281" t="s">
        <v>237</v>
      </c>
      <c r="L11" s="281" t="s">
        <v>237</v>
      </c>
      <c r="M11" s="285">
        <f t="shared" si="0"/>
        <v>3883469</v>
      </c>
      <c r="N11" s="309">
        <v>3697826</v>
      </c>
      <c r="O11" s="222">
        <f t="shared" si="1"/>
        <v>5.0203281603839578</v>
      </c>
      <c r="P11" s="312">
        <v>3816613</v>
      </c>
      <c r="Q11" s="225">
        <f t="shared" si="2"/>
        <v>1.7517102205542034</v>
      </c>
    </row>
    <row r="12" spans="1:17" ht="26.4">
      <c r="A12" s="283">
        <v>9</v>
      </c>
      <c r="B12" s="281" t="s">
        <v>320</v>
      </c>
      <c r="C12" s="284">
        <v>1123397</v>
      </c>
      <c r="D12" s="284">
        <v>682374</v>
      </c>
      <c r="E12" s="284">
        <v>771830</v>
      </c>
      <c r="F12" s="284">
        <v>207914</v>
      </c>
      <c r="G12" s="281" t="s">
        <v>237</v>
      </c>
      <c r="H12" s="286">
        <v>1</v>
      </c>
      <c r="I12" s="281" t="s">
        <v>237</v>
      </c>
      <c r="J12" s="281" t="s">
        <v>237</v>
      </c>
      <c r="K12" s="281" t="s">
        <v>237</v>
      </c>
      <c r="L12" s="281" t="s">
        <v>237</v>
      </c>
      <c r="M12" s="285">
        <f t="shared" si="0"/>
        <v>2785516</v>
      </c>
      <c r="N12" s="309">
        <v>2648147</v>
      </c>
      <c r="O12" s="222">
        <f t="shared" si="1"/>
        <v>5.1873630882273591</v>
      </c>
      <c r="P12" s="312">
        <v>2819044</v>
      </c>
      <c r="Q12" s="225">
        <f t="shared" si="2"/>
        <v>-1.1893393646924322</v>
      </c>
    </row>
    <row r="13" spans="1:17">
      <c r="A13" s="283">
        <v>10</v>
      </c>
      <c r="B13" s="287" t="s">
        <v>272</v>
      </c>
      <c r="C13" s="288">
        <v>2973966</v>
      </c>
      <c r="D13" s="288">
        <v>2743654</v>
      </c>
      <c r="E13" s="288">
        <v>1935813</v>
      </c>
      <c r="F13" s="288">
        <v>196733</v>
      </c>
      <c r="G13" s="287" t="s">
        <v>237</v>
      </c>
      <c r="H13" s="287" t="s">
        <v>237</v>
      </c>
      <c r="I13" s="287" t="s">
        <v>237</v>
      </c>
      <c r="J13" s="287" t="s">
        <v>237</v>
      </c>
      <c r="K13" s="288">
        <v>6957</v>
      </c>
      <c r="L13" s="287" t="s">
        <v>237</v>
      </c>
      <c r="M13" s="285">
        <f t="shared" si="0"/>
        <v>7857123</v>
      </c>
      <c r="N13" s="309">
        <v>6552041</v>
      </c>
      <c r="O13" s="222">
        <f t="shared" si="1"/>
        <v>19.918709299896008</v>
      </c>
      <c r="P13" s="312">
        <v>7328284</v>
      </c>
      <c r="Q13" s="225">
        <f t="shared" si="2"/>
        <v>7.2164097352122258</v>
      </c>
    </row>
    <row r="14" spans="1:17">
      <c r="A14" s="283">
        <v>11</v>
      </c>
      <c r="B14" s="281" t="s">
        <v>273</v>
      </c>
      <c r="C14" s="284">
        <v>786618</v>
      </c>
      <c r="D14" s="284">
        <v>348164</v>
      </c>
      <c r="E14" s="284">
        <v>604462</v>
      </c>
      <c r="F14" s="284">
        <v>68119</v>
      </c>
      <c r="G14" s="281" t="s">
        <v>237</v>
      </c>
      <c r="H14" s="281" t="s">
        <v>237</v>
      </c>
      <c r="I14" s="281" t="s">
        <v>237</v>
      </c>
      <c r="J14" s="281" t="s">
        <v>237</v>
      </c>
      <c r="K14" s="281" t="s">
        <v>237</v>
      </c>
      <c r="L14" s="281" t="s">
        <v>237</v>
      </c>
      <c r="M14" s="285">
        <f t="shared" si="0"/>
        <v>1807363</v>
      </c>
      <c r="N14" s="309">
        <v>1697942</v>
      </c>
      <c r="O14" s="222">
        <f t="shared" si="1"/>
        <v>6.4443308428674184</v>
      </c>
      <c r="P14" s="312">
        <v>1840443</v>
      </c>
      <c r="Q14" s="225">
        <f t="shared" si="2"/>
        <v>-1.7973933449718316</v>
      </c>
    </row>
    <row r="15" spans="1:17">
      <c r="A15" s="283">
        <v>12</v>
      </c>
      <c r="B15" s="281" t="s">
        <v>274</v>
      </c>
      <c r="C15" s="284">
        <v>2385535</v>
      </c>
      <c r="D15" s="284">
        <v>3877024</v>
      </c>
      <c r="E15" s="284">
        <v>1364348</v>
      </c>
      <c r="F15" s="284">
        <v>239734</v>
      </c>
      <c r="G15" s="281" t="s">
        <v>237</v>
      </c>
      <c r="H15" s="281" t="s">
        <v>237</v>
      </c>
      <c r="I15" s="281" t="s">
        <v>237</v>
      </c>
      <c r="J15" s="281" t="s">
        <v>237</v>
      </c>
      <c r="K15" s="284">
        <v>11487</v>
      </c>
      <c r="L15" s="281" t="s">
        <v>237</v>
      </c>
      <c r="M15" s="285">
        <f t="shared" si="0"/>
        <v>7878128</v>
      </c>
      <c r="N15" s="309">
        <v>6880683</v>
      </c>
      <c r="O15" s="222">
        <f t="shared" si="1"/>
        <v>14.496307997331082</v>
      </c>
      <c r="P15" s="312">
        <v>7620349</v>
      </c>
      <c r="Q15" s="225">
        <f t="shared" si="2"/>
        <v>3.3827715764724209</v>
      </c>
    </row>
    <row r="16" spans="1:17">
      <c r="A16" s="283">
        <v>13</v>
      </c>
      <c r="B16" s="281" t="s">
        <v>275</v>
      </c>
      <c r="C16" s="284">
        <v>1095216</v>
      </c>
      <c r="D16" s="284">
        <v>360085</v>
      </c>
      <c r="E16" s="284">
        <v>345087</v>
      </c>
      <c r="F16" s="284">
        <v>19803</v>
      </c>
      <c r="G16" s="281" t="s">
        <v>237</v>
      </c>
      <c r="H16" s="281" t="s">
        <v>237</v>
      </c>
      <c r="I16" s="281" t="s">
        <v>237</v>
      </c>
      <c r="J16" s="281" t="s">
        <v>237</v>
      </c>
      <c r="K16" s="281" t="s">
        <v>237</v>
      </c>
      <c r="L16" s="281" t="s">
        <v>237</v>
      </c>
      <c r="M16" s="285">
        <f t="shared" si="0"/>
        <v>1820191</v>
      </c>
      <c r="N16" s="309">
        <v>1731803</v>
      </c>
      <c r="O16" s="222">
        <f t="shared" si="1"/>
        <v>5.1038137709658704</v>
      </c>
      <c r="P16" s="312">
        <v>1775647</v>
      </c>
      <c r="Q16" s="225">
        <f t="shared" si="2"/>
        <v>2.5086067219441732</v>
      </c>
    </row>
    <row r="17" spans="1:17">
      <c r="A17" s="283">
        <v>14</v>
      </c>
      <c r="B17" s="281" t="s">
        <v>276</v>
      </c>
      <c r="C17" s="284">
        <v>1908700</v>
      </c>
      <c r="D17" s="284">
        <v>1301406</v>
      </c>
      <c r="E17" s="284">
        <v>962081</v>
      </c>
      <c r="F17" s="284">
        <v>243718</v>
      </c>
      <c r="G17" s="281" t="s">
        <v>237</v>
      </c>
      <c r="H17" s="281" t="s">
        <v>237</v>
      </c>
      <c r="I17" s="281" t="s">
        <v>237</v>
      </c>
      <c r="J17" s="281" t="s">
        <v>237</v>
      </c>
      <c r="K17" s="281" t="s">
        <v>237</v>
      </c>
      <c r="L17" s="281" t="s">
        <v>237</v>
      </c>
      <c r="M17" s="285">
        <f t="shared" si="0"/>
        <v>4415905</v>
      </c>
      <c r="N17" s="309">
        <v>4012327</v>
      </c>
      <c r="O17" s="222">
        <f t="shared" si="1"/>
        <v>10.058452364425928</v>
      </c>
      <c r="P17" s="312">
        <v>4128263</v>
      </c>
      <c r="Q17" s="225">
        <f t="shared" si="2"/>
        <v>6.9676277892178895</v>
      </c>
    </row>
    <row r="18" spans="1:17">
      <c r="A18" s="283">
        <v>15</v>
      </c>
      <c r="B18" s="281" t="s">
        <v>277</v>
      </c>
      <c r="C18" s="284">
        <v>3257817</v>
      </c>
      <c r="D18" s="284">
        <v>4141641</v>
      </c>
      <c r="E18" s="284">
        <v>2116822</v>
      </c>
      <c r="F18" s="284">
        <v>815431</v>
      </c>
      <c r="G18" s="286">
        <v>240</v>
      </c>
      <c r="H18" s="284">
        <v>3549</v>
      </c>
      <c r="I18" s="286">
        <v>559</v>
      </c>
      <c r="J18" s="286">
        <v>285</v>
      </c>
      <c r="K18" s="284">
        <v>46850</v>
      </c>
      <c r="L18" s="286">
        <v>549</v>
      </c>
      <c r="M18" s="285">
        <f t="shared" si="0"/>
        <v>10383743</v>
      </c>
      <c r="N18" s="309">
        <v>8903191</v>
      </c>
      <c r="O18" s="222">
        <f t="shared" si="1"/>
        <v>16.629453417319695</v>
      </c>
      <c r="P18" s="312">
        <v>9730702</v>
      </c>
      <c r="Q18" s="225">
        <f t="shared" si="2"/>
        <v>6.7111396485063368</v>
      </c>
    </row>
    <row r="19" spans="1:17">
      <c r="A19" s="283">
        <v>16</v>
      </c>
      <c r="B19" s="281" t="s">
        <v>278</v>
      </c>
      <c r="C19" s="284">
        <v>1151733</v>
      </c>
      <c r="D19" s="284">
        <v>463918</v>
      </c>
      <c r="E19" s="284">
        <v>841561</v>
      </c>
      <c r="F19" s="284">
        <v>93729</v>
      </c>
      <c r="G19" s="281" t="s">
        <v>237</v>
      </c>
      <c r="H19" s="281" t="s">
        <v>237</v>
      </c>
      <c r="I19" s="281" t="s">
        <v>237</v>
      </c>
      <c r="J19" s="281" t="s">
        <v>237</v>
      </c>
      <c r="K19" s="281" t="s">
        <v>237</v>
      </c>
      <c r="L19" s="281" t="s">
        <v>237</v>
      </c>
      <c r="M19" s="285">
        <f t="shared" si="0"/>
        <v>2550941</v>
      </c>
      <c r="N19" s="309">
        <v>2346992</v>
      </c>
      <c r="O19" s="222">
        <f t="shared" si="1"/>
        <v>8.6898037999277413</v>
      </c>
      <c r="P19" s="312">
        <v>2578480</v>
      </c>
      <c r="Q19" s="225">
        <f t="shared" si="2"/>
        <v>-1.0680323291241356</v>
      </c>
    </row>
    <row r="20" spans="1:17">
      <c r="A20" s="283">
        <v>17</v>
      </c>
      <c r="B20" s="281" t="s">
        <v>279</v>
      </c>
      <c r="C20" s="284">
        <v>2375590</v>
      </c>
      <c r="D20" s="284">
        <v>961229</v>
      </c>
      <c r="E20" s="284">
        <v>936604</v>
      </c>
      <c r="F20" s="284">
        <v>259722</v>
      </c>
      <c r="G20" s="281" t="s">
        <v>237</v>
      </c>
      <c r="H20" s="281" t="s">
        <v>237</v>
      </c>
      <c r="I20" s="281" t="s">
        <v>237</v>
      </c>
      <c r="J20" s="281" t="s">
        <v>237</v>
      </c>
      <c r="K20" s="281" t="s">
        <v>237</v>
      </c>
      <c r="L20" s="281"/>
      <c r="M20" s="285">
        <f t="shared" si="0"/>
        <v>4533145</v>
      </c>
      <c r="N20" s="309">
        <v>4319527</v>
      </c>
      <c r="O20" s="222">
        <f t="shared" si="1"/>
        <v>4.9454025869036133</v>
      </c>
      <c r="P20" s="312">
        <v>4479172</v>
      </c>
      <c r="Q20" s="225">
        <f t="shared" si="2"/>
        <v>1.2049771698876555</v>
      </c>
    </row>
    <row r="21" spans="1:17">
      <c r="A21" s="283">
        <v>18</v>
      </c>
      <c r="B21" s="281" t="s">
        <v>280</v>
      </c>
      <c r="C21" s="284">
        <v>1314941</v>
      </c>
      <c r="D21" s="284">
        <v>204312</v>
      </c>
      <c r="E21" s="284">
        <v>1070952</v>
      </c>
      <c r="F21" s="284">
        <v>130285</v>
      </c>
      <c r="G21" s="281" t="s">
        <v>237</v>
      </c>
      <c r="H21" s="281" t="s">
        <v>237</v>
      </c>
      <c r="I21" s="281" t="s">
        <v>237</v>
      </c>
      <c r="J21" s="281" t="s">
        <v>237</v>
      </c>
      <c r="K21" s="281" t="s">
        <v>237</v>
      </c>
      <c r="L21" s="281" t="s">
        <v>237</v>
      </c>
      <c r="M21" s="285">
        <f t="shared" si="0"/>
        <v>2720490</v>
      </c>
      <c r="N21" s="309">
        <v>2481606</v>
      </c>
      <c r="O21" s="222">
        <f t="shared" si="1"/>
        <v>9.6261856233422982</v>
      </c>
      <c r="P21" s="312">
        <v>2743942</v>
      </c>
      <c r="Q21" s="225">
        <f t="shared" si="2"/>
        <v>-0.85468278848459533</v>
      </c>
    </row>
    <row r="22" spans="1:17">
      <c r="A22" s="283">
        <v>19</v>
      </c>
      <c r="B22" s="281" t="s">
        <v>281</v>
      </c>
      <c r="C22" s="284">
        <v>3284351</v>
      </c>
      <c r="D22" s="284">
        <v>2121420</v>
      </c>
      <c r="E22" s="284">
        <v>3117090</v>
      </c>
      <c r="F22" s="284">
        <v>652596</v>
      </c>
      <c r="G22" s="281" t="s">
        <v>237</v>
      </c>
      <c r="H22" s="281" t="s">
        <v>237</v>
      </c>
      <c r="I22" s="281" t="s">
        <v>237</v>
      </c>
      <c r="J22" s="286">
        <v>1</v>
      </c>
      <c r="K22" s="284">
        <v>56903</v>
      </c>
      <c r="L22" s="281" t="s">
        <v>237</v>
      </c>
      <c r="M22" s="285">
        <f t="shared" si="0"/>
        <v>9232361</v>
      </c>
      <c r="N22" s="309">
        <v>8699050</v>
      </c>
      <c r="O22" s="222">
        <f t="shared" si="1"/>
        <v>6.1306809364240822</v>
      </c>
      <c r="P22" s="312">
        <v>8735071</v>
      </c>
      <c r="Q22" s="225">
        <f t="shared" si="2"/>
        <v>5.6930275666906338</v>
      </c>
    </row>
    <row r="23" spans="1:17">
      <c r="A23" s="283">
        <v>20</v>
      </c>
      <c r="B23" s="281" t="s">
        <v>282</v>
      </c>
      <c r="C23" s="284">
        <v>5059816</v>
      </c>
      <c r="D23" s="284">
        <v>1356075</v>
      </c>
      <c r="E23" s="284">
        <v>4465243</v>
      </c>
      <c r="F23" s="284">
        <v>1038532</v>
      </c>
      <c r="G23" s="286">
        <v>5</v>
      </c>
      <c r="H23" s="286">
        <v>2</v>
      </c>
      <c r="I23" s="281" t="s">
        <v>237</v>
      </c>
      <c r="J23" s="281" t="s">
        <v>237</v>
      </c>
      <c r="K23" s="281" t="s">
        <v>237</v>
      </c>
      <c r="L23" s="281" t="s">
        <v>237</v>
      </c>
      <c r="M23" s="285">
        <f t="shared" si="0"/>
        <v>11919673</v>
      </c>
      <c r="N23" s="309">
        <v>11590149</v>
      </c>
      <c r="O23" s="222">
        <f t="shared" si="1"/>
        <v>2.8431385998575198</v>
      </c>
      <c r="P23" s="312">
        <v>12499401</v>
      </c>
      <c r="Q23" s="225">
        <f t="shared" si="2"/>
        <v>-4.6380462551765529</v>
      </c>
    </row>
    <row r="24" spans="1:17">
      <c r="A24" s="283">
        <v>21</v>
      </c>
      <c r="B24" s="281" t="s">
        <v>283</v>
      </c>
      <c r="C24" s="284">
        <v>2285299</v>
      </c>
      <c r="D24" s="284">
        <v>1193818</v>
      </c>
      <c r="E24" s="284">
        <v>1743988</v>
      </c>
      <c r="F24" s="284">
        <v>194909</v>
      </c>
      <c r="G24" s="281" t="s">
        <v>237</v>
      </c>
      <c r="H24" s="281" t="s">
        <v>237</v>
      </c>
      <c r="I24" s="281" t="s">
        <v>237</v>
      </c>
      <c r="J24" s="281" t="s">
        <v>237</v>
      </c>
      <c r="K24" s="281" t="s">
        <v>237</v>
      </c>
      <c r="L24" s="281" t="s">
        <v>237</v>
      </c>
      <c r="M24" s="285">
        <f t="shared" si="0"/>
        <v>5418014</v>
      </c>
      <c r="N24" s="309">
        <v>4996202</v>
      </c>
      <c r="O24" s="222">
        <f t="shared" si="1"/>
        <v>8.4426530392486043</v>
      </c>
      <c r="P24" s="312">
        <v>5333945</v>
      </c>
      <c r="Q24" s="225">
        <f t="shared" si="2"/>
        <v>1.5761129895415227</v>
      </c>
    </row>
    <row r="25" spans="1:17">
      <c r="A25" s="283">
        <v>22</v>
      </c>
      <c r="B25" s="281" t="s">
        <v>284</v>
      </c>
      <c r="C25" s="284">
        <v>1359526</v>
      </c>
      <c r="D25" s="284">
        <v>609298</v>
      </c>
      <c r="E25" s="284">
        <v>895012</v>
      </c>
      <c r="F25" s="284">
        <v>122696</v>
      </c>
      <c r="G25" s="281" t="s">
        <v>237</v>
      </c>
      <c r="H25" s="281" t="s">
        <v>237</v>
      </c>
      <c r="I25" s="281" t="s">
        <v>237</v>
      </c>
      <c r="J25" s="281" t="s">
        <v>237</v>
      </c>
      <c r="K25" s="281" t="s">
        <v>237</v>
      </c>
      <c r="L25" s="281" t="s">
        <v>237</v>
      </c>
      <c r="M25" s="285">
        <f t="shared" si="0"/>
        <v>2986532</v>
      </c>
      <c r="N25" s="309">
        <v>2780486</v>
      </c>
      <c r="O25" s="222">
        <f t="shared" si="1"/>
        <v>7.4104311260693168</v>
      </c>
      <c r="P25" s="312">
        <v>3072896</v>
      </c>
      <c r="Q25" s="225">
        <f t="shared" si="2"/>
        <v>-2.8105083933852582</v>
      </c>
    </row>
    <row r="26" spans="1:17">
      <c r="A26" s="283">
        <v>23</v>
      </c>
      <c r="B26" s="287" t="s">
        <v>285</v>
      </c>
      <c r="C26" s="288">
        <v>1320036</v>
      </c>
      <c r="D26" s="288">
        <v>2383874</v>
      </c>
      <c r="E26" s="288">
        <v>585837</v>
      </c>
      <c r="F26" s="288">
        <v>146146</v>
      </c>
      <c r="G26" s="287" t="s">
        <v>237</v>
      </c>
      <c r="H26" s="287" t="s">
        <v>237</v>
      </c>
      <c r="I26" s="287" t="s">
        <v>237</v>
      </c>
      <c r="J26" s="287" t="s">
        <v>237</v>
      </c>
      <c r="K26" s="287" t="s">
        <v>237</v>
      </c>
      <c r="L26" s="287" t="s">
        <v>237</v>
      </c>
      <c r="M26" s="285">
        <f t="shared" si="0"/>
        <v>4435893</v>
      </c>
      <c r="N26" s="309">
        <v>3786447</v>
      </c>
      <c r="O26" s="222">
        <f t="shared" si="1"/>
        <v>17.151857664982508</v>
      </c>
      <c r="P26" s="312">
        <v>4249899</v>
      </c>
      <c r="Q26" s="225">
        <f t="shared" si="2"/>
        <v>4.3764334164176688</v>
      </c>
    </row>
    <row r="27" spans="1:17">
      <c r="A27" s="283">
        <v>24</v>
      </c>
      <c r="B27" s="281" t="s">
        <v>286</v>
      </c>
      <c r="C27" s="284">
        <v>1943767</v>
      </c>
      <c r="D27" s="284">
        <v>1574509</v>
      </c>
      <c r="E27" s="284">
        <v>1180713</v>
      </c>
      <c r="F27" s="284">
        <v>211348</v>
      </c>
      <c r="G27" s="281" t="s">
        <v>237</v>
      </c>
      <c r="H27" s="281" t="s">
        <v>237</v>
      </c>
      <c r="I27" s="281" t="s">
        <v>237</v>
      </c>
      <c r="J27" s="281" t="s">
        <v>237</v>
      </c>
      <c r="K27" s="281" t="s">
        <v>237</v>
      </c>
      <c r="L27" s="281" t="s">
        <v>237</v>
      </c>
      <c r="M27" s="285">
        <f t="shared" si="0"/>
        <v>4910337</v>
      </c>
      <c r="N27" s="309">
        <v>4376105</v>
      </c>
      <c r="O27" s="222">
        <f t="shared" si="1"/>
        <v>12.207933767585555</v>
      </c>
      <c r="P27" s="312">
        <v>4872575</v>
      </c>
      <c r="Q27" s="225">
        <f t="shared" si="2"/>
        <v>0.77499063636783383</v>
      </c>
    </row>
    <row r="28" spans="1:17">
      <c r="A28" s="283">
        <v>25</v>
      </c>
      <c r="B28" s="281" t="s">
        <v>287</v>
      </c>
      <c r="C28" s="284">
        <v>8528951</v>
      </c>
      <c r="D28" s="284">
        <v>7433347</v>
      </c>
      <c r="E28" s="284">
        <v>7254651</v>
      </c>
      <c r="F28" s="284">
        <v>2909682</v>
      </c>
      <c r="G28" s="286">
        <v>960</v>
      </c>
      <c r="H28" s="284">
        <v>3585</v>
      </c>
      <c r="I28" s="284">
        <v>86630</v>
      </c>
      <c r="J28" s="284">
        <v>2390</v>
      </c>
      <c r="K28" s="284">
        <v>56320</v>
      </c>
      <c r="L28" s="284">
        <v>1054</v>
      </c>
      <c r="M28" s="285">
        <f t="shared" si="0"/>
        <v>26277570</v>
      </c>
      <c r="N28" s="309">
        <v>23286164</v>
      </c>
      <c r="O28" s="222">
        <f t="shared" si="1"/>
        <v>12.846280735633409</v>
      </c>
      <c r="P28" s="312">
        <v>25002808</v>
      </c>
      <c r="Q28" s="225">
        <f t="shared" si="2"/>
        <v>5.0984753392498972</v>
      </c>
    </row>
    <row r="29" spans="1:17">
      <c r="A29" s="283">
        <v>26</v>
      </c>
      <c r="B29" s="281" t="s">
        <v>288</v>
      </c>
      <c r="C29" s="284">
        <v>1549825</v>
      </c>
      <c r="D29" s="284">
        <v>1248369</v>
      </c>
      <c r="E29" s="284">
        <v>1223656</v>
      </c>
      <c r="F29" s="284">
        <v>313994</v>
      </c>
      <c r="G29" s="281" t="s">
        <v>237</v>
      </c>
      <c r="H29" s="281" t="s">
        <v>237</v>
      </c>
      <c r="I29" s="281" t="s">
        <v>237</v>
      </c>
      <c r="J29" s="281" t="s">
        <v>237</v>
      </c>
      <c r="K29" s="281" t="s">
        <v>237</v>
      </c>
      <c r="L29" s="286">
        <v>38</v>
      </c>
      <c r="M29" s="285">
        <f t="shared" si="0"/>
        <v>4335882</v>
      </c>
      <c r="N29" s="309">
        <v>3728746</v>
      </c>
      <c r="O29" s="222">
        <f t="shared" si="1"/>
        <v>16.282578647084023</v>
      </c>
      <c r="P29" s="312">
        <v>4083907</v>
      </c>
      <c r="Q29" s="225">
        <f t="shared" si="2"/>
        <v>6.1699495115828951</v>
      </c>
    </row>
    <row r="30" spans="1:17">
      <c r="A30" s="283">
        <v>27</v>
      </c>
      <c r="B30" s="281" t="s">
        <v>289</v>
      </c>
      <c r="C30" s="284">
        <v>2239410</v>
      </c>
      <c r="D30" s="284">
        <v>2575335</v>
      </c>
      <c r="E30" s="284">
        <v>1720317</v>
      </c>
      <c r="F30" s="284">
        <v>408518</v>
      </c>
      <c r="G30" s="281" t="s">
        <v>237</v>
      </c>
      <c r="H30" s="281" t="s">
        <v>237</v>
      </c>
      <c r="I30" s="281" t="s">
        <v>237</v>
      </c>
      <c r="J30" s="281" t="s">
        <v>237</v>
      </c>
      <c r="K30" s="281" t="s">
        <v>237</v>
      </c>
      <c r="L30" s="286">
        <v>42</v>
      </c>
      <c r="M30" s="285">
        <f t="shared" si="0"/>
        <v>6943622</v>
      </c>
      <c r="N30" s="309">
        <v>5900959</v>
      </c>
      <c r="O30" s="222">
        <f t="shared" si="1"/>
        <v>17.669382213975737</v>
      </c>
      <c r="P30" s="312">
        <v>6830407</v>
      </c>
      <c r="Q30" s="225">
        <f t="shared" si="2"/>
        <v>1.6575146986116618</v>
      </c>
    </row>
    <row r="31" spans="1:17">
      <c r="A31" s="283">
        <v>28</v>
      </c>
      <c r="B31" s="281" t="s">
        <v>290</v>
      </c>
      <c r="C31" s="284">
        <v>4589971</v>
      </c>
      <c r="D31" s="284">
        <v>3646323</v>
      </c>
      <c r="E31" s="284">
        <v>3492304</v>
      </c>
      <c r="F31" s="284">
        <v>845320</v>
      </c>
      <c r="G31" s="281" t="s">
        <v>237</v>
      </c>
      <c r="H31" s="281" t="s">
        <v>237</v>
      </c>
      <c r="I31" s="281" t="s">
        <v>237</v>
      </c>
      <c r="J31" s="281" t="s">
        <v>237</v>
      </c>
      <c r="K31" s="281" t="s">
        <v>237</v>
      </c>
      <c r="L31" s="286">
        <v>42</v>
      </c>
      <c r="M31" s="285">
        <f t="shared" si="0"/>
        <v>12573960</v>
      </c>
      <c r="N31" s="309">
        <v>11241005</v>
      </c>
      <c r="O31" s="222">
        <f t="shared" si="1"/>
        <v>11.857969994675743</v>
      </c>
      <c r="P31" s="312">
        <v>12288042</v>
      </c>
      <c r="Q31" s="225">
        <f t="shared" si="2"/>
        <v>2.3267986876998048</v>
      </c>
    </row>
    <row r="32" spans="1:17">
      <c r="A32" s="283">
        <v>29</v>
      </c>
      <c r="B32" s="281" t="s">
        <v>291</v>
      </c>
      <c r="C32" s="284">
        <v>1991393</v>
      </c>
      <c r="D32" s="284">
        <v>1931777</v>
      </c>
      <c r="E32" s="284">
        <v>752605</v>
      </c>
      <c r="F32" s="284">
        <v>60579</v>
      </c>
      <c r="G32" s="281" t="s">
        <v>237</v>
      </c>
      <c r="H32" s="281" t="s">
        <v>237</v>
      </c>
      <c r="I32" s="281" t="s">
        <v>237</v>
      </c>
      <c r="J32" s="281" t="s">
        <v>237</v>
      </c>
      <c r="K32" s="281" t="s">
        <v>237</v>
      </c>
      <c r="L32" s="281" t="s">
        <v>237</v>
      </c>
      <c r="M32" s="285">
        <f t="shared" si="0"/>
        <v>4736354</v>
      </c>
      <c r="N32" s="309">
        <v>4119346</v>
      </c>
      <c r="O32" s="222">
        <f t="shared" si="1"/>
        <v>14.978299953439201</v>
      </c>
      <c r="P32" s="312">
        <v>4504870</v>
      </c>
      <c r="Q32" s="225">
        <f t="shared" si="2"/>
        <v>5.138527859849451</v>
      </c>
    </row>
    <row r="33" spans="1:17">
      <c r="A33" s="283">
        <v>30</v>
      </c>
      <c r="B33" s="281" t="s">
        <v>292</v>
      </c>
      <c r="C33" s="284">
        <v>2256469</v>
      </c>
      <c r="D33" s="284">
        <v>1632082</v>
      </c>
      <c r="E33" s="284">
        <v>982777</v>
      </c>
      <c r="F33" s="284">
        <v>94900</v>
      </c>
      <c r="G33" s="281" t="s">
        <v>237</v>
      </c>
      <c r="H33" s="281" t="s">
        <v>237</v>
      </c>
      <c r="I33" s="281" t="s">
        <v>237</v>
      </c>
      <c r="J33" s="281" t="s">
        <v>237</v>
      </c>
      <c r="K33" s="281" t="s">
        <v>237</v>
      </c>
      <c r="L33" s="281" t="s">
        <v>237</v>
      </c>
      <c r="M33" s="285">
        <f t="shared" si="0"/>
        <v>4966228</v>
      </c>
      <c r="N33" s="309">
        <v>4427916</v>
      </c>
      <c r="O33" s="222">
        <f t="shared" si="1"/>
        <v>12.157231528330703</v>
      </c>
      <c r="P33" s="312">
        <v>4705511</v>
      </c>
      <c r="Q33" s="225">
        <f t="shared" si="2"/>
        <v>5.5406734783958633</v>
      </c>
    </row>
    <row r="34" spans="1:17">
      <c r="A34" s="283">
        <v>31</v>
      </c>
      <c r="B34" s="281" t="s">
        <v>293</v>
      </c>
      <c r="C34" s="284">
        <v>3284039</v>
      </c>
      <c r="D34" s="284">
        <v>4875286</v>
      </c>
      <c r="E34" s="284">
        <v>2704706</v>
      </c>
      <c r="F34" s="284">
        <v>455231</v>
      </c>
      <c r="G34" s="286">
        <v>4</v>
      </c>
      <c r="H34" s="286">
        <v>3</v>
      </c>
      <c r="I34" s="281" t="s">
        <v>237</v>
      </c>
      <c r="J34" s="281" t="s">
        <v>237</v>
      </c>
      <c r="K34" s="284">
        <v>39895</v>
      </c>
      <c r="L34" s="281" t="s">
        <v>237</v>
      </c>
      <c r="M34" s="285">
        <f t="shared" si="0"/>
        <v>11359164</v>
      </c>
      <c r="N34" s="309">
        <v>9724133</v>
      </c>
      <c r="O34" s="222">
        <f t="shared" si="1"/>
        <v>16.814157107888185</v>
      </c>
      <c r="P34" s="312">
        <v>10878112</v>
      </c>
      <c r="Q34" s="225">
        <f t="shared" si="2"/>
        <v>4.4222012055033177</v>
      </c>
    </row>
    <row r="35" spans="1:17">
      <c r="A35" s="283">
        <v>32</v>
      </c>
      <c r="B35" s="281" t="s">
        <v>294</v>
      </c>
      <c r="C35" s="284">
        <v>1814956</v>
      </c>
      <c r="D35" s="284">
        <v>1055139</v>
      </c>
      <c r="E35" s="284">
        <v>1035829</v>
      </c>
      <c r="F35" s="284">
        <v>194570</v>
      </c>
      <c r="G35" s="281" t="s">
        <v>237</v>
      </c>
      <c r="H35" s="281" t="s">
        <v>237</v>
      </c>
      <c r="I35" s="281" t="s">
        <v>237</v>
      </c>
      <c r="J35" s="281" t="s">
        <v>237</v>
      </c>
      <c r="K35" s="281" t="s">
        <v>237</v>
      </c>
      <c r="L35" s="281" t="s">
        <v>237</v>
      </c>
      <c r="M35" s="285">
        <f t="shared" si="0"/>
        <v>4100494</v>
      </c>
      <c r="N35" s="309">
        <v>3663530</v>
      </c>
      <c r="O35" s="222">
        <f t="shared" si="1"/>
        <v>11.927403351412424</v>
      </c>
      <c r="P35" s="312">
        <v>3950503</v>
      </c>
      <c r="Q35" s="225">
        <f t="shared" si="2"/>
        <v>3.7967570205616807</v>
      </c>
    </row>
    <row r="36" spans="1:17">
      <c r="A36" s="283">
        <v>33</v>
      </c>
      <c r="B36" s="281" t="s">
        <v>295</v>
      </c>
      <c r="C36" s="284">
        <v>3161798</v>
      </c>
      <c r="D36" s="284">
        <v>2143288</v>
      </c>
      <c r="E36" s="284">
        <v>1715101</v>
      </c>
      <c r="F36" s="284">
        <v>677247</v>
      </c>
      <c r="G36" s="286">
        <v>55</v>
      </c>
      <c r="H36" s="286">
        <v>475</v>
      </c>
      <c r="I36" s="286">
        <v>191</v>
      </c>
      <c r="J36" s="286">
        <v>25</v>
      </c>
      <c r="K36" s="284">
        <v>20026</v>
      </c>
      <c r="L36" s="286">
        <v>482</v>
      </c>
      <c r="M36" s="285">
        <f t="shared" si="0"/>
        <v>7718688</v>
      </c>
      <c r="N36" s="309">
        <v>6957168</v>
      </c>
      <c r="O36" s="222">
        <f t="shared" si="1"/>
        <v>10.945833132102024</v>
      </c>
      <c r="P36" s="312">
        <v>7311919</v>
      </c>
      <c r="Q36" s="225">
        <f t="shared" si="2"/>
        <v>5.5630949959921683</v>
      </c>
    </row>
    <row r="37" spans="1:17">
      <c r="A37" s="283">
        <v>34</v>
      </c>
      <c r="B37" s="281" t="s">
        <v>296</v>
      </c>
      <c r="C37" s="284">
        <v>1465386</v>
      </c>
      <c r="D37" s="284">
        <v>650521</v>
      </c>
      <c r="E37" s="284">
        <v>904884</v>
      </c>
      <c r="F37" s="284">
        <v>295509</v>
      </c>
      <c r="G37" s="281" t="s">
        <v>237</v>
      </c>
      <c r="H37" s="281" t="s">
        <v>237</v>
      </c>
      <c r="I37" s="281" t="s">
        <v>237</v>
      </c>
      <c r="J37" s="281" t="s">
        <v>237</v>
      </c>
      <c r="K37" s="281" t="s">
        <v>237</v>
      </c>
      <c r="L37" s="281" t="s">
        <v>237</v>
      </c>
      <c r="M37" s="285">
        <f t="shared" si="0"/>
        <v>3316300</v>
      </c>
      <c r="N37" s="309">
        <v>3257341</v>
      </c>
      <c r="O37" s="222">
        <f t="shared" si="1"/>
        <v>1.8100346264023237</v>
      </c>
      <c r="P37" s="312">
        <v>3043394</v>
      </c>
      <c r="Q37" s="225">
        <f t="shared" si="2"/>
        <v>8.967159690792581</v>
      </c>
    </row>
    <row r="38" spans="1:17">
      <c r="A38" s="283">
        <v>35</v>
      </c>
      <c r="B38" s="281" t="s">
        <v>297</v>
      </c>
      <c r="C38" s="284">
        <v>1294933</v>
      </c>
      <c r="D38" s="284">
        <v>386061</v>
      </c>
      <c r="E38" s="284">
        <v>1187828</v>
      </c>
      <c r="F38" s="284">
        <v>109719</v>
      </c>
      <c r="G38" s="281" t="s">
        <v>237</v>
      </c>
      <c r="H38" s="281" t="s">
        <v>237</v>
      </c>
      <c r="I38" s="281" t="s">
        <v>237</v>
      </c>
      <c r="J38" s="281" t="s">
        <v>237</v>
      </c>
      <c r="K38" s="281" t="s">
        <v>237</v>
      </c>
      <c r="L38" s="281" t="s">
        <v>237</v>
      </c>
      <c r="M38" s="285">
        <f t="shared" si="0"/>
        <v>2978541</v>
      </c>
      <c r="N38" s="309">
        <v>2535471</v>
      </c>
      <c r="O38" s="222">
        <f t="shared" si="1"/>
        <v>17.474859700623679</v>
      </c>
      <c r="P38" s="312">
        <v>3040634</v>
      </c>
      <c r="Q38" s="225">
        <f t="shared" si="2"/>
        <v>-2.0421070079463699</v>
      </c>
    </row>
    <row r="39" spans="1:17">
      <c r="A39" s="283">
        <v>36</v>
      </c>
      <c r="B39" s="287" t="s">
        <v>298</v>
      </c>
      <c r="C39" s="288">
        <v>1127613</v>
      </c>
      <c r="D39" s="288">
        <v>203048</v>
      </c>
      <c r="E39" s="288">
        <v>1286554</v>
      </c>
      <c r="F39" s="288">
        <v>33192</v>
      </c>
      <c r="G39" s="287" t="s">
        <v>237</v>
      </c>
      <c r="H39" s="287" t="s">
        <v>237</v>
      </c>
      <c r="I39" s="287" t="s">
        <v>237</v>
      </c>
      <c r="J39" s="287" t="s">
        <v>237</v>
      </c>
      <c r="K39" s="287" t="s">
        <v>237</v>
      </c>
      <c r="L39" s="287" t="s">
        <v>237</v>
      </c>
      <c r="M39" s="285">
        <f t="shared" si="0"/>
        <v>2650407</v>
      </c>
      <c r="N39" s="309">
        <v>2500946</v>
      </c>
      <c r="O39" s="222">
        <f t="shared" si="1"/>
        <v>5.9761786140124507</v>
      </c>
      <c r="P39" s="312">
        <v>2590291</v>
      </c>
      <c r="Q39" s="225">
        <f t="shared" si="2"/>
        <v>2.3208203248206383</v>
      </c>
    </row>
    <row r="40" spans="1:17">
      <c r="A40" s="283">
        <v>37</v>
      </c>
      <c r="B40" s="281" t="s">
        <v>299</v>
      </c>
      <c r="C40" s="284">
        <v>1131780</v>
      </c>
      <c r="D40" s="284">
        <v>412787</v>
      </c>
      <c r="E40" s="284">
        <v>843087</v>
      </c>
      <c r="F40" s="284">
        <v>114268</v>
      </c>
      <c r="G40" s="281" t="s">
        <v>237</v>
      </c>
      <c r="H40" s="281" t="s">
        <v>237</v>
      </c>
      <c r="I40" s="281" t="s">
        <v>237</v>
      </c>
      <c r="J40" s="281" t="s">
        <v>237</v>
      </c>
      <c r="K40" s="281" t="s">
        <v>237</v>
      </c>
      <c r="L40" s="281" t="s">
        <v>237</v>
      </c>
      <c r="M40" s="285">
        <f t="shared" si="0"/>
        <v>2501922</v>
      </c>
      <c r="N40" s="309">
        <v>2299654</v>
      </c>
      <c r="O40" s="222">
        <f t="shared" si="1"/>
        <v>8.7955840313368903</v>
      </c>
      <c r="P40" s="312">
        <v>2591327</v>
      </c>
      <c r="Q40" s="225">
        <f t="shared" si="2"/>
        <v>-3.4501627930400125</v>
      </c>
    </row>
    <row r="41" spans="1:17" ht="26.4">
      <c r="A41" s="278"/>
      <c r="B41" s="281" t="s">
        <v>321</v>
      </c>
      <c r="C41" s="279"/>
      <c r="D41" s="279"/>
      <c r="E41" s="279"/>
      <c r="F41" s="279"/>
      <c r="G41" s="279"/>
      <c r="H41" s="279"/>
      <c r="I41" s="279"/>
      <c r="J41" s="281" t="s">
        <v>237</v>
      </c>
      <c r="K41" s="279"/>
      <c r="L41" s="279"/>
      <c r="M41" s="285">
        <f t="shared" si="0"/>
        <v>0</v>
      </c>
      <c r="N41" s="311"/>
      <c r="O41" s="222"/>
      <c r="P41" s="313"/>
      <c r="Q41" s="225"/>
    </row>
    <row r="42" spans="1:17">
      <c r="A42" s="278"/>
      <c r="B42" s="289" t="s">
        <v>86</v>
      </c>
      <c r="C42" s="290">
        <f>SUM(C4:C41)</f>
        <v>81210549</v>
      </c>
      <c r="D42" s="290">
        <f t="shared" ref="D42:L42" si="3">SUM(D4:D41)</f>
        <v>59395911</v>
      </c>
      <c r="E42" s="290">
        <f t="shared" si="3"/>
        <v>58403066</v>
      </c>
      <c r="F42" s="290">
        <f t="shared" si="3"/>
        <v>12842575</v>
      </c>
      <c r="G42" s="290">
        <f t="shared" si="3"/>
        <v>1264</v>
      </c>
      <c r="H42" s="290">
        <f t="shared" si="3"/>
        <v>7615</v>
      </c>
      <c r="I42" s="290">
        <f t="shared" si="3"/>
        <v>87380</v>
      </c>
      <c r="J42" s="290">
        <f t="shared" si="3"/>
        <v>2701</v>
      </c>
      <c r="K42" s="290">
        <f t="shared" si="3"/>
        <v>248310</v>
      </c>
      <c r="L42" s="290">
        <f t="shared" si="3"/>
        <v>2207</v>
      </c>
      <c r="M42" s="291">
        <f t="shared" si="0"/>
        <v>212201578</v>
      </c>
      <c r="N42" s="309">
        <v>190854069</v>
      </c>
      <c r="O42" s="222">
        <f>(M42/N42-1)*100</f>
        <v>11.185252225353404</v>
      </c>
      <c r="P42" s="312">
        <v>206449125</v>
      </c>
      <c r="Q42" s="225">
        <f>(M42/P42-1)*100</f>
        <v>2.7863779999067528</v>
      </c>
    </row>
  </sheetData>
  <mergeCells count="2">
    <mergeCell ref="A1:M1"/>
    <mergeCell ref="C2:L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A0990-CE99-435C-8148-897712D3A6BE}">
  <dimension ref="A1:R43"/>
  <sheetViews>
    <sheetView topLeftCell="A34" workbookViewId="0">
      <selection activeCell="M52" sqref="M52"/>
    </sheetView>
  </sheetViews>
  <sheetFormatPr defaultRowHeight="14.4"/>
  <cols>
    <col min="5" max="5" width="9.109375" style="254"/>
    <col min="14" max="14" width="19.33203125" style="320" customWidth="1"/>
    <col min="15" max="15" width="6.5546875" style="320" customWidth="1"/>
    <col min="16" max="16" width="19" style="316" customWidth="1"/>
    <col min="17" max="17" width="6.88671875" style="316" customWidth="1"/>
    <col min="18" max="18" width="9.109375" style="275"/>
  </cols>
  <sheetData>
    <row r="1" spans="1:17" ht="18">
      <c r="A1" s="529" t="s">
        <v>324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</row>
    <row r="2" spans="1:17">
      <c r="A2" s="241"/>
      <c r="B2" s="530" t="s">
        <v>261</v>
      </c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1"/>
      <c r="N2" s="276" t="s">
        <v>326</v>
      </c>
      <c r="O2" s="276" t="s">
        <v>223</v>
      </c>
      <c r="P2" s="277" t="s">
        <v>327</v>
      </c>
      <c r="Q2" s="277" t="s">
        <v>225</v>
      </c>
    </row>
    <row r="3" spans="1:17" ht="26.4">
      <c r="A3" s="245" t="s">
        <v>238</v>
      </c>
      <c r="B3" s="243" t="s">
        <v>325</v>
      </c>
      <c r="C3" s="243" t="s">
        <v>198</v>
      </c>
      <c r="D3" s="243" t="s">
        <v>242</v>
      </c>
      <c r="E3" s="243" t="s">
        <v>243</v>
      </c>
      <c r="F3" s="243" t="s">
        <v>244</v>
      </c>
      <c r="G3" s="243" t="s">
        <v>248</v>
      </c>
      <c r="H3" s="243" t="s">
        <v>317</v>
      </c>
      <c r="I3" s="246" t="s">
        <v>318</v>
      </c>
      <c r="J3" s="243" t="s">
        <v>204</v>
      </c>
      <c r="K3" s="243" t="s">
        <v>205</v>
      </c>
      <c r="L3" s="246" t="s">
        <v>250</v>
      </c>
      <c r="M3" s="246" t="s">
        <v>62</v>
      </c>
      <c r="N3" s="276"/>
      <c r="O3" s="276"/>
      <c r="P3" s="277"/>
      <c r="Q3" s="277"/>
    </row>
    <row r="4" spans="1:17">
      <c r="A4" s="244">
        <v>1</v>
      </c>
      <c r="B4" s="243" t="s">
        <v>168</v>
      </c>
      <c r="C4" s="247">
        <v>1429686</v>
      </c>
      <c r="D4" s="247">
        <v>488414</v>
      </c>
      <c r="E4" s="247">
        <v>680826</v>
      </c>
      <c r="F4" s="247">
        <v>122540</v>
      </c>
      <c r="G4" s="243" t="s">
        <v>237</v>
      </c>
      <c r="H4" s="243" t="s">
        <v>237</v>
      </c>
      <c r="I4" s="246" t="s">
        <v>237</v>
      </c>
      <c r="J4" s="243" t="s">
        <v>237</v>
      </c>
      <c r="K4" s="243" t="s">
        <v>237</v>
      </c>
      <c r="L4" s="242"/>
      <c r="M4" s="252">
        <f>SUM(C4:L4)</f>
        <v>2721466</v>
      </c>
      <c r="N4" s="321">
        <v>2579664</v>
      </c>
      <c r="O4" s="322">
        <f>(M4/N4-1)*100</f>
        <v>5.4969174280061317</v>
      </c>
      <c r="P4" s="317">
        <v>2743692</v>
      </c>
      <c r="Q4" s="318">
        <f>(M4/P4-1)*100</f>
        <v>-0.81007634967773523</v>
      </c>
    </row>
    <row r="5" spans="1:17" ht="26.4">
      <c r="A5" s="244">
        <v>2</v>
      </c>
      <c r="B5" s="243" t="s">
        <v>266</v>
      </c>
      <c r="C5" s="247">
        <v>1282474</v>
      </c>
      <c r="D5" s="247">
        <v>494429</v>
      </c>
      <c r="E5" s="247">
        <v>960211</v>
      </c>
      <c r="F5" s="247">
        <v>42559</v>
      </c>
      <c r="G5" s="243" t="s">
        <v>237</v>
      </c>
      <c r="H5" s="243" t="s">
        <v>237</v>
      </c>
      <c r="I5" s="246" t="s">
        <v>237</v>
      </c>
      <c r="J5" s="243" t="s">
        <v>237</v>
      </c>
      <c r="K5" s="243" t="s">
        <v>237</v>
      </c>
      <c r="L5" s="242"/>
      <c r="M5" s="252">
        <f t="shared" ref="M5:M42" si="0">SUM(C5:L5)</f>
        <v>2779673</v>
      </c>
      <c r="N5" s="321">
        <v>2481859</v>
      </c>
      <c r="O5" s="322">
        <f t="shared" ref="O5:O42" si="1">(M5/N5-1)*100</f>
        <v>11.999634145211303</v>
      </c>
      <c r="P5" s="317">
        <v>2778298</v>
      </c>
      <c r="Q5" s="318">
        <f t="shared" ref="Q5:Q42" si="2">(M5/P5-1)*100</f>
        <v>4.9490731375834152E-2</v>
      </c>
    </row>
    <row r="6" spans="1:17" ht="26.4">
      <c r="A6" s="244">
        <v>3</v>
      </c>
      <c r="B6" s="243" t="s">
        <v>267</v>
      </c>
      <c r="C6" s="247">
        <v>1147699</v>
      </c>
      <c r="D6" s="247">
        <v>520654</v>
      </c>
      <c r="E6" s="247">
        <v>926406</v>
      </c>
      <c r="F6" s="247">
        <v>89340</v>
      </c>
      <c r="G6" s="243" t="s">
        <v>237</v>
      </c>
      <c r="H6" s="243" t="s">
        <v>237</v>
      </c>
      <c r="I6" s="246" t="s">
        <v>237</v>
      </c>
      <c r="J6" s="243" t="s">
        <v>237</v>
      </c>
      <c r="K6" s="243" t="s">
        <v>237</v>
      </c>
      <c r="L6" s="242"/>
      <c r="M6" s="252">
        <f t="shared" si="0"/>
        <v>2684099</v>
      </c>
      <c r="N6" s="321">
        <v>2604649</v>
      </c>
      <c r="O6" s="322">
        <f t="shared" si="1"/>
        <v>3.0503150328508699</v>
      </c>
      <c r="P6" s="317">
        <v>2801065</v>
      </c>
      <c r="Q6" s="318">
        <f t="shared" si="2"/>
        <v>-4.1757688593445756</v>
      </c>
    </row>
    <row r="7" spans="1:17" ht="26.4">
      <c r="A7" s="244">
        <v>4</v>
      </c>
      <c r="B7" s="243" t="s">
        <v>268</v>
      </c>
      <c r="C7" s="247">
        <v>2299145</v>
      </c>
      <c r="D7" s="247">
        <v>748906</v>
      </c>
      <c r="E7" s="247">
        <v>1001204</v>
      </c>
      <c r="F7" s="247">
        <v>137730</v>
      </c>
      <c r="G7" s="243" t="s">
        <v>237</v>
      </c>
      <c r="H7" s="243" t="s">
        <v>237</v>
      </c>
      <c r="I7" s="246" t="s">
        <v>237</v>
      </c>
      <c r="J7" s="247">
        <v>12295</v>
      </c>
      <c r="K7" s="243" t="s">
        <v>237</v>
      </c>
      <c r="L7" s="242"/>
      <c r="M7" s="252">
        <f t="shared" si="0"/>
        <v>4199280</v>
      </c>
      <c r="N7" s="321">
        <v>3913067</v>
      </c>
      <c r="O7" s="322">
        <f t="shared" si="1"/>
        <v>7.3142882552228228</v>
      </c>
      <c r="P7" s="317">
        <v>4277607</v>
      </c>
      <c r="Q7" s="318">
        <f t="shared" si="2"/>
        <v>-1.8310938802933552</v>
      </c>
    </row>
    <row r="8" spans="1:17">
      <c r="A8" s="244">
        <v>5</v>
      </c>
      <c r="B8" s="243" t="s">
        <v>96</v>
      </c>
      <c r="C8" s="247">
        <v>1439432</v>
      </c>
      <c r="D8" s="247">
        <v>409096</v>
      </c>
      <c r="E8" s="247">
        <v>1054521</v>
      </c>
      <c r="F8" s="247">
        <v>49903</v>
      </c>
      <c r="G8" s="243" t="s">
        <v>237</v>
      </c>
      <c r="H8" s="243" t="s">
        <v>237</v>
      </c>
      <c r="I8" s="246" t="s">
        <v>237</v>
      </c>
      <c r="J8" s="243" t="s">
        <v>237</v>
      </c>
      <c r="K8" s="243" t="s">
        <v>237</v>
      </c>
      <c r="L8" s="242"/>
      <c r="M8" s="252">
        <f t="shared" si="0"/>
        <v>2952952</v>
      </c>
      <c r="N8" s="321">
        <v>2698679</v>
      </c>
      <c r="O8" s="322">
        <f t="shared" si="1"/>
        <v>9.4221283820713708</v>
      </c>
      <c r="P8" s="317">
        <v>3120607</v>
      </c>
      <c r="Q8" s="318">
        <f t="shared" si="2"/>
        <v>-5.3725124631201604</v>
      </c>
    </row>
    <row r="9" spans="1:17" ht="26.4">
      <c r="A9" s="244">
        <v>6</v>
      </c>
      <c r="B9" s="243" t="s">
        <v>98</v>
      </c>
      <c r="C9" s="247">
        <v>469475</v>
      </c>
      <c r="D9" s="247">
        <v>390005</v>
      </c>
      <c r="E9" s="247">
        <v>240736</v>
      </c>
      <c r="F9" s="247">
        <v>13850</v>
      </c>
      <c r="G9" s="243" t="s">
        <v>237</v>
      </c>
      <c r="H9" s="243" t="s">
        <v>237</v>
      </c>
      <c r="I9" s="246" t="s">
        <v>237</v>
      </c>
      <c r="J9" s="243" t="s">
        <v>237</v>
      </c>
      <c r="K9" s="243" t="s">
        <v>237</v>
      </c>
      <c r="L9" s="242"/>
      <c r="M9" s="252">
        <f t="shared" si="0"/>
        <v>1114066</v>
      </c>
      <c r="N9" s="321">
        <v>1020697</v>
      </c>
      <c r="O9" s="322">
        <f t="shared" si="1"/>
        <v>9.1475726880749129</v>
      </c>
      <c r="P9" s="317">
        <v>1126076</v>
      </c>
      <c r="Q9" s="318">
        <f t="shared" si="2"/>
        <v>-1.0665354736270061</v>
      </c>
    </row>
    <row r="10" spans="1:17">
      <c r="A10" s="244">
        <v>7</v>
      </c>
      <c r="B10" s="243" t="s">
        <v>269</v>
      </c>
      <c r="C10" s="247">
        <v>1142552</v>
      </c>
      <c r="D10" s="247">
        <v>1572026</v>
      </c>
      <c r="E10" s="247">
        <v>968473</v>
      </c>
      <c r="F10" s="247">
        <v>83361</v>
      </c>
      <c r="G10" s="243" t="s">
        <v>237</v>
      </c>
      <c r="H10" s="243" t="s">
        <v>237</v>
      </c>
      <c r="I10" s="246" t="s">
        <v>237</v>
      </c>
      <c r="J10" s="243" t="s">
        <v>237</v>
      </c>
      <c r="K10" s="243" t="s">
        <v>237</v>
      </c>
      <c r="L10" s="242"/>
      <c r="M10" s="252">
        <f t="shared" si="0"/>
        <v>3766412</v>
      </c>
      <c r="N10" s="321">
        <v>3438703</v>
      </c>
      <c r="O10" s="322">
        <f t="shared" si="1"/>
        <v>9.5300175676701357</v>
      </c>
      <c r="P10" s="317">
        <v>3612271</v>
      </c>
      <c r="Q10" s="318">
        <f t="shared" si="2"/>
        <v>4.2671493916154102</v>
      </c>
    </row>
    <row r="11" spans="1:17">
      <c r="A11" s="244">
        <v>8</v>
      </c>
      <c r="B11" s="243" t="s">
        <v>270</v>
      </c>
      <c r="C11" s="247">
        <v>964982</v>
      </c>
      <c r="D11" s="247">
        <v>412250</v>
      </c>
      <c r="E11" s="247">
        <v>1369239</v>
      </c>
      <c r="F11" s="247">
        <v>32532</v>
      </c>
      <c r="G11" s="243" t="s">
        <v>237</v>
      </c>
      <c r="H11" s="243" t="s">
        <v>237</v>
      </c>
      <c r="I11" s="246" t="s">
        <v>237</v>
      </c>
      <c r="J11" s="243" t="s">
        <v>237</v>
      </c>
      <c r="K11" s="243" t="s">
        <v>237</v>
      </c>
      <c r="L11" s="242"/>
      <c r="M11" s="252">
        <f t="shared" si="0"/>
        <v>2779003</v>
      </c>
      <c r="N11" s="321">
        <v>2653032</v>
      </c>
      <c r="O11" s="322">
        <f t="shared" si="1"/>
        <v>4.7481899954467277</v>
      </c>
      <c r="P11" s="317">
        <v>2793280</v>
      </c>
      <c r="Q11" s="318">
        <f t="shared" si="2"/>
        <v>-0.51111954404857718</v>
      </c>
    </row>
    <row r="12" spans="1:17" ht="26.4">
      <c r="A12" s="244">
        <v>9</v>
      </c>
      <c r="B12" s="243" t="s">
        <v>320</v>
      </c>
      <c r="C12" s="247">
        <v>883924</v>
      </c>
      <c r="D12" s="247">
        <v>481581</v>
      </c>
      <c r="E12" s="247">
        <v>539240</v>
      </c>
      <c r="F12" s="247">
        <v>82780</v>
      </c>
      <c r="G12" s="243" t="s">
        <v>237</v>
      </c>
      <c r="H12" s="243" t="s">
        <v>237</v>
      </c>
      <c r="I12" s="246" t="s">
        <v>237</v>
      </c>
      <c r="J12" s="243" t="s">
        <v>237</v>
      </c>
      <c r="K12" s="243" t="s">
        <v>237</v>
      </c>
      <c r="L12" s="242"/>
      <c r="M12" s="252">
        <f t="shared" si="0"/>
        <v>1987525</v>
      </c>
      <c r="N12" s="321">
        <v>1908485</v>
      </c>
      <c r="O12" s="322">
        <f t="shared" si="1"/>
        <v>4.1415049109634117</v>
      </c>
      <c r="P12" s="317">
        <v>2083147</v>
      </c>
      <c r="Q12" s="318">
        <f t="shared" si="2"/>
        <v>-4.5902665534405358</v>
      </c>
    </row>
    <row r="13" spans="1:17">
      <c r="A13" s="244">
        <v>10</v>
      </c>
      <c r="B13" s="245" t="s">
        <v>272</v>
      </c>
      <c r="C13" s="248">
        <v>2368879</v>
      </c>
      <c r="D13" s="248">
        <v>1839565</v>
      </c>
      <c r="E13" s="248">
        <v>1393872</v>
      </c>
      <c r="F13" s="248">
        <v>55037</v>
      </c>
      <c r="G13" s="245" t="s">
        <v>237</v>
      </c>
      <c r="H13" s="245" t="s">
        <v>237</v>
      </c>
      <c r="I13" s="249" t="s">
        <v>237</v>
      </c>
      <c r="J13" s="248">
        <v>11164</v>
      </c>
      <c r="K13" s="245" t="s">
        <v>237</v>
      </c>
      <c r="L13" s="241"/>
      <c r="M13" s="252">
        <f t="shared" si="0"/>
        <v>5668517</v>
      </c>
      <c r="N13" s="321">
        <v>4921231</v>
      </c>
      <c r="O13" s="322">
        <f t="shared" si="1"/>
        <v>15.184940515899381</v>
      </c>
      <c r="P13" s="317">
        <v>5359588</v>
      </c>
      <c r="Q13" s="318">
        <f t="shared" si="2"/>
        <v>5.7640438033669694</v>
      </c>
    </row>
    <row r="14" spans="1:17">
      <c r="A14" s="244">
        <v>11</v>
      </c>
      <c r="B14" s="243" t="s">
        <v>273</v>
      </c>
      <c r="C14" s="247">
        <v>576798</v>
      </c>
      <c r="D14" s="247">
        <v>241226</v>
      </c>
      <c r="E14" s="247">
        <v>400670</v>
      </c>
      <c r="F14" s="247">
        <v>20270</v>
      </c>
      <c r="G14" s="243" t="s">
        <v>237</v>
      </c>
      <c r="H14" s="243" t="s">
        <v>237</v>
      </c>
      <c r="I14" s="246" t="s">
        <v>237</v>
      </c>
      <c r="J14" s="243" t="s">
        <v>237</v>
      </c>
      <c r="K14" s="243" t="s">
        <v>237</v>
      </c>
      <c r="L14" s="242"/>
      <c r="M14" s="252">
        <f t="shared" si="0"/>
        <v>1238964</v>
      </c>
      <c r="N14" s="321">
        <v>1184054</v>
      </c>
      <c r="O14" s="322">
        <f t="shared" si="1"/>
        <v>4.6374574132598712</v>
      </c>
      <c r="P14" s="317">
        <v>1319005</v>
      </c>
      <c r="Q14" s="318">
        <f t="shared" si="2"/>
        <v>-6.068286321886573</v>
      </c>
    </row>
    <row r="15" spans="1:17">
      <c r="A15" s="244">
        <v>12</v>
      </c>
      <c r="B15" s="243" t="s">
        <v>274</v>
      </c>
      <c r="C15" s="247">
        <v>1872677</v>
      </c>
      <c r="D15" s="247">
        <v>2525435</v>
      </c>
      <c r="E15" s="247">
        <v>960348</v>
      </c>
      <c r="F15" s="247">
        <v>83399</v>
      </c>
      <c r="G15" s="243" t="s">
        <v>237</v>
      </c>
      <c r="H15" s="243" t="s">
        <v>237</v>
      </c>
      <c r="I15" s="246" t="s">
        <v>237</v>
      </c>
      <c r="J15" s="247">
        <v>18733</v>
      </c>
      <c r="K15" s="243" t="s">
        <v>237</v>
      </c>
      <c r="L15" s="242"/>
      <c r="M15" s="252">
        <f t="shared" si="0"/>
        <v>5460592</v>
      </c>
      <c r="N15" s="321">
        <v>5031595</v>
      </c>
      <c r="O15" s="322">
        <f t="shared" si="1"/>
        <v>8.5260638028299205</v>
      </c>
      <c r="P15" s="317">
        <v>5393786</v>
      </c>
      <c r="Q15" s="318">
        <f t="shared" si="2"/>
        <v>1.2385734250487612</v>
      </c>
    </row>
    <row r="16" spans="1:17">
      <c r="A16" s="244">
        <v>13</v>
      </c>
      <c r="B16" s="243" t="s">
        <v>275</v>
      </c>
      <c r="C16" s="247">
        <v>869405</v>
      </c>
      <c r="D16" s="247">
        <v>289709</v>
      </c>
      <c r="E16" s="247">
        <v>238281</v>
      </c>
      <c r="F16" s="247">
        <v>4472</v>
      </c>
      <c r="G16" s="243" t="s">
        <v>237</v>
      </c>
      <c r="H16" s="243" t="s">
        <v>237</v>
      </c>
      <c r="I16" s="246" t="s">
        <v>237</v>
      </c>
      <c r="J16" s="243" t="s">
        <v>237</v>
      </c>
      <c r="K16" s="243" t="s">
        <v>237</v>
      </c>
      <c r="L16" s="242"/>
      <c r="M16" s="252">
        <f t="shared" si="0"/>
        <v>1401867</v>
      </c>
      <c r="N16" s="321">
        <v>1351707</v>
      </c>
      <c r="O16" s="322">
        <f t="shared" si="1"/>
        <v>3.7108633749769693</v>
      </c>
      <c r="P16" s="317">
        <v>1380154</v>
      </c>
      <c r="Q16" s="318">
        <f t="shared" si="2"/>
        <v>1.5732302337275295</v>
      </c>
    </row>
    <row r="17" spans="1:17">
      <c r="A17" s="244">
        <v>14</v>
      </c>
      <c r="B17" s="243" t="s">
        <v>276</v>
      </c>
      <c r="C17" s="247">
        <v>1465956</v>
      </c>
      <c r="D17" s="247">
        <v>872531</v>
      </c>
      <c r="E17" s="247">
        <v>656397</v>
      </c>
      <c r="F17" s="247">
        <v>87241</v>
      </c>
      <c r="G17" s="243" t="s">
        <v>237</v>
      </c>
      <c r="H17" s="243" t="s">
        <v>237</v>
      </c>
      <c r="I17" s="246" t="s">
        <v>237</v>
      </c>
      <c r="J17" s="243" t="s">
        <v>237</v>
      </c>
      <c r="K17" s="243" t="s">
        <v>237</v>
      </c>
      <c r="L17" s="242"/>
      <c r="M17" s="252">
        <f t="shared" si="0"/>
        <v>3082125</v>
      </c>
      <c r="N17" s="321">
        <v>2894064</v>
      </c>
      <c r="O17" s="322">
        <f t="shared" si="1"/>
        <v>6.4981631366825443</v>
      </c>
      <c r="P17" s="317">
        <v>2949815</v>
      </c>
      <c r="Q17" s="318">
        <f t="shared" si="2"/>
        <v>4.4853660314290833</v>
      </c>
    </row>
    <row r="18" spans="1:17">
      <c r="A18" s="244">
        <v>15</v>
      </c>
      <c r="B18" s="243" t="s">
        <v>277</v>
      </c>
      <c r="C18" s="247">
        <v>2705625</v>
      </c>
      <c r="D18" s="247">
        <v>2900559</v>
      </c>
      <c r="E18" s="247">
        <v>1579921</v>
      </c>
      <c r="F18" s="247">
        <v>377716</v>
      </c>
      <c r="G18" s="247">
        <v>1627</v>
      </c>
      <c r="H18" s="250">
        <v>213</v>
      </c>
      <c r="I18" s="251">
        <v>54</v>
      </c>
      <c r="J18" s="247">
        <v>58354</v>
      </c>
      <c r="K18" s="247">
        <v>9476</v>
      </c>
      <c r="L18" s="242"/>
      <c r="M18" s="252">
        <f t="shared" si="0"/>
        <v>7633545</v>
      </c>
      <c r="N18" s="321">
        <v>6680106</v>
      </c>
      <c r="O18" s="322">
        <f t="shared" si="1"/>
        <v>14.272812437407435</v>
      </c>
      <c r="P18" s="317">
        <v>7185223</v>
      </c>
      <c r="Q18" s="318">
        <f t="shared" si="2"/>
        <v>6.2395001519089943</v>
      </c>
    </row>
    <row r="19" spans="1:17">
      <c r="A19" s="244">
        <v>16</v>
      </c>
      <c r="B19" s="243" t="s">
        <v>278</v>
      </c>
      <c r="C19" s="247">
        <v>885114</v>
      </c>
      <c r="D19" s="247">
        <v>341927</v>
      </c>
      <c r="E19" s="247">
        <v>581552</v>
      </c>
      <c r="F19" s="247">
        <v>30673</v>
      </c>
      <c r="G19" s="243" t="s">
        <v>237</v>
      </c>
      <c r="H19" s="243" t="s">
        <v>237</v>
      </c>
      <c r="I19" s="246" t="s">
        <v>237</v>
      </c>
      <c r="J19" s="243" t="s">
        <v>237</v>
      </c>
      <c r="K19" s="243" t="s">
        <v>237</v>
      </c>
      <c r="L19" s="242"/>
      <c r="M19" s="252">
        <f t="shared" si="0"/>
        <v>1839266</v>
      </c>
      <c r="N19" s="321">
        <v>1698847</v>
      </c>
      <c r="O19" s="322">
        <f t="shared" si="1"/>
        <v>8.2655471622812513</v>
      </c>
      <c r="P19" s="317">
        <v>1889307</v>
      </c>
      <c r="Q19" s="318">
        <f t="shared" si="2"/>
        <v>-2.6486431268184618</v>
      </c>
    </row>
    <row r="20" spans="1:17">
      <c r="A20" s="244">
        <v>17</v>
      </c>
      <c r="B20" s="243" t="s">
        <v>279</v>
      </c>
      <c r="C20" s="247">
        <v>1812023</v>
      </c>
      <c r="D20" s="247">
        <v>651217</v>
      </c>
      <c r="E20" s="247">
        <v>652243</v>
      </c>
      <c r="F20" s="247">
        <v>83797</v>
      </c>
      <c r="G20" s="243" t="s">
        <v>237</v>
      </c>
      <c r="H20" s="243" t="s">
        <v>237</v>
      </c>
      <c r="I20" s="246" t="s">
        <v>237</v>
      </c>
      <c r="J20" s="243" t="s">
        <v>237</v>
      </c>
      <c r="K20" s="243" t="s">
        <v>237</v>
      </c>
      <c r="L20" s="242"/>
      <c r="M20" s="252">
        <f t="shared" si="0"/>
        <v>3199280</v>
      </c>
      <c r="N20" s="321">
        <v>3095099</v>
      </c>
      <c r="O20" s="322">
        <f t="shared" si="1"/>
        <v>3.3659989551222846</v>
      </c>
      <c r="P20" s="317">
        <v>3279303</v>
      </c>
      <c r="Q20" s="318">
        <f t="shared" si="2"/>
        <v>-2.440244161640448</v>
      </c>
    </row>
    <row r="21" spans="1:17">
      <c r="A21" s="244">
        <v>18</v>
      </c>
      <c r="B21" s="243" t="s">
        <v>280</v>
      </c>
      <c r="C21" s="247">
        <v>990274</v>
      </c>
      <c r="D21" s="247">
        <v>167099</v>
      </c>
      <c r="E21" s="247">
        <v>725395</v>
      </c>
      <c r="F21" s="247">
        <v>31714</v>
      </c>
      <c r="G21" s="243" t="s">
        <v>237</v>
      </c>
      <c r="H21" s="243" t="s">
        <v>237</v>
      </c>
      <c r="I21" s="246" t="s">
        <v>237</v>
      </c>
      <c r="J21" s="243" t="s">
        <v>237</v>
      </c>
      <c r="K21" s="243" t="s">
        <v>237</v>
      </c>
      <c r="L21" s="242"/>
      <c r="M21" s="252">
        <f t="shared" si="0"/>
        <v>1914482</v>
      </c>
      <c r="N21" s="321">
        <v>1764872</v>
      </c>
      <c r="O21" s="322">
        <f t="shared" si="1"/>
        <v>8.4771020221296567</v>
      </c>
      <c r="P21" s="317">
        <v>2013342</v>
      </c>
      <c r="Q21" s="318">
        <f t="shared" si="2"/>
        <v>-4.9102437638513514</v>
      </c>
    </row>
    <row r="22" spans="1:17" ht="26.4">
      <c r="A22" s="244">
        <v>19</v>
      </c>
      <c r="B22" s="243" t="s">
        <v>281</v>
      </c>
      <c r="C22" s="247">
        <v>2650069</v>
      </c>
      <c r="D22" s="247">
        <v>1653229</v>
      </c>
      <c r="E22" s="247">
        <v>2251716</v>
      </c>
      <c r="F22" s="247">
        <v>246028</v>
      </c>
      <c r="G22" s="243" t="s">
        <v>237</v>
      </c>
      <c r="H22" s="250">
        <v>8</v>
      </c>
      <c r="I22" s="246" t="s">
        <v>237</v>
      </c>
      <c r="J22" s="247">
        <v>63379</v>
      </c>
      <c r="K22" s="243" t="s">
        <v>237</v>
      </c>
      <c r="L22" s="242"/>
      <c r="M22" s="252">
        <f t="shared" si="0"/>
        <v>6864429</v>
      </c>
      <c r="N22" s="321">
        <v>6508472</v>
      </c>
      <c r="O22" s="322">
        <f t="shared" si="1"/>
        <v>5.4691331544485466</v>
      </c>
      <c r="P22" s="317">
        <v>6488795</v>
      </c>
      <c r="Q22" s="318">
        <f t="shared" si="2"/>
        <v>5.7889638985358705</v>
      </c>
    </row>
    <row r="23" spans="1:17">
      <c r="A23" s="244">
        <v>20</v>
      </c>
      <c r="B23" s="243" t="s">
        <v>282</v>
      </c>
      <c r="C23" s="247">
        <v>4061680</v>
      </c>
      <c r="D23" s="247">
        <v>1023900</v>
      </c>
      <c r="E23" s="247">
        <v>3077788</v>
      </c>
      <c r="F23" s="247">
        <v>283067</v>
      </c>
      <c r="G23" s="243" t="s">
        <v>237</v>
      </c>
      <c r="H23" s="243" t="s">
        <v>237</v>
      </c>
      <c r="I23" s="246" t="s">
        <v>237</v>
      </c>
      <c r="J23" s="243" t="s">
        <v>237</v>
      </c>
      <c r="K23" s="243" t="s">
        <v>237</v>
      </c>
      <c r="L23" s="242"/>
      <c r="M23" s="252">
        <f t="shared" si="0"/>
        <v>8446435</v>
      </c>
      <c r="N23" s="321">
        <v>8152454</v>
      </c>
      <c r="O23" s="322">
        <f t="shared" si="1"/>
        <v>3.6060430393106246</v>
      </c>
      <c r="P23" s="317">
        <v>9255299</v>
      </c>
      <c r="Q23" s="318">
        <f t="shared" si="2"/>
        <v>-8.7394691408673069</v>
      </c>
    </row>
    <row r="24" spans="1:17" ht="26.4">
      <c r="A24" s="244">
        <v>21</v>
      </c>
      <c r="B24" s="243" t="s">
        <v>283</v>
      </c>
      <c r="C24" s="247">
        <v>1760340</v>
      </c>
      <c r="D24" s="247">
        <v>1011537</v>
      </c>
      <c r="E24" s="247">
        <v>1143706</v>
      </c>
      <c r="F24" s="247">
        <v>53153</v>
      </c>
      <c r="G24" s="243" t="s">
        <v>237</v>
      </c>
      <c r="H24" s="243" t="s">
        <v>237</v>
      </c>
      <c r="I24" s="246" t="s">
        <v>237</v>
      </c>
      <c r="J24" s="243" t="s">
        <v>237</v>
      </c>
      <c r="K24" s="243" t="s">
        <v>237</v>
      </c>
      <c r="L24" s="242"/>
      <c r="M24" s="252">
        <f t="shared" si="0"/>
        <v>3968736</v>
      </c>
      <c r="N24" s="321">
        <v>3526572</v>
      </c>
      <c r="O24" s="322">
        <f t="shared" si="1"/>
        <v>12.538068129617086</v>
      </c>
      <c r="P24" s="317">
        <v>3983461</v>
      </c>
      <c r="Q24" s="318">
        <f t="shared" si="2"/>
        <v>-0.36965342449694072</v>
      </c>
    </row>
    <row r="25" spans="1:17">
      <c r="A25" s="244">
        <v>22</v>
      </c>
      <c r="B25" s="243" t="s">
        <v>284</v>
      </c>
      <c r="C25" s="247">
        <v>1027549</v>
      </c>
      <c r="D25" s="247">
        <v>474091</v>
      </c>
      <c r="E25" s="247">
        <v>591591</v>
      </c>
      <c r="F25" s="247">
        <v>32033</v>
      </c>
      <c r="G25" s="243" t="s">
        <v>237</v>
      </c>
      <c r="H25" s="243" t="s">
        <v>237</v>
      </c>
      <c r="I25" s="246" t="s">
        <v>237</v>
      </c>
      <c r="J25" s="243" t="s">
        <v>237</v>
      </c>
      <c r="K25" s="243" t="s">
        <v>237</v>
      </c>
      <c r="L25" s="242"/>
      <c r="M25" s="252">
        <f t="shared" si="0"/>
        <v>2125264</v>
      </c>
      <c r="N25" s="321">
        <v>1946758</v>
      </c>
      <c r="O25" s="322">
        <f t="shared" si="1"/>
        <v>9.1693985590402214</v>
      </c>
      <c r="P25" s="317">
        <v>2242613</v>
      </c>
      <c r="Q25" s="318">
        <f t="shared" si="2"/>
        <v>-5.2326906158128956</v>
      </c>
    </row>
    <row r="26" spans="1:17">
      <c r="A26" s="244">
        <v>23</v>
      </c>
      <c r="B26" s="245" t="s">
        <v>285</v>
      </c>
      <c r="C26" s="248">
        <v>1020343</v>
      </c>
      <c r="D26" s="248">
        <v>1690732</v>
      </c>
      <c r="E26" s="248">
        <v>405901</v>
      </c>
      <c r="F26" s="248">
        <v>41945</v>
      </c>
      <c r="G26" s="245" t="s">
        <v>237</v>
      </c>
      <c r="H26" s="245" t="s">
        <v>237</v>
      </c>
      <c r="I26" s="249" t="s">
        <v>237</v>
      </c>
      <c r="J26" s="245" t="s">
        <v>237</v>
      </c>
      <c r="K26" s="245" t="s">
        <v>237</v>
      </c>
      <c r="L26" s="241"/>
      <c r="M26" s="252">
        <f t="shared" si="0"/>
        <v>3158921</v>
      </c>
      <c r="N26" s="321">
        <v>2819204</v>
      </c>
      <c r="O26" s="322">
        <f t="shared" si="1"/>
        <v>12.050103504393439</v>
      </c>
      <c r="P26" s="317">
        <v>3007567</v>
      </c>
      <c r="Q26" s="318">
        <f t="shared" si="2"/>
        <v>5.0324398425704242</v>
      </c>
    </row>
    <row r="27" spans="1:17">
      <c r="A27" s="244">
        <v>24</v>
      </c>
      <c r="B27" s="243" t="s">
        <v>286</v>
      </c>
      <c r="C27" s="247">
        <v>1497635</v>
      </c>
      <c r="D27" s="247">
        <v>1064941</v>
      </c>
      <c r="E27" s="247">
        <v>803714</v>
      </c>
      <c r="F27" s="247">
        <v>80240</v>
      </c>
      <c r="G27" s="243" t="s">
        <v>237</v>
      </c>
      <c r="H27" s="250">
        <v>32</v>
      </c>
      <c r="I27" s="246" t="s">
        <v>237</v>
      </c>
      <c r="J27" s="243" t="s">
        <v>237</v>
      </c>
      <c r="K27" s="243" t="s">
        <v>237</v>
      </c>
      <c r="L27" s="242"/>
      <c r="M27" s="252">
        <f t="shared" si="0"/>
        <v>3446562</v>
      </c>
      <c r="N27" s="321">
        <v>3241402</v>
      </c>
      <c r="O27" s="322">
        <f t="shared" si="1"/>
        <v>6.3293599497995068</v>
      </c>
      <c r="P27" s="317">
        <v>3499079</v>
      </c>
      <c r="Q27" s="318">
        <f t="shared" si="2"/>
        <v>-1.5008806603108993</v>
      </c>
    </row>
    <row r="28" spans="1:17">
      <c r="A28" s="244">
        <v>25</v>
      </c>
      <c r="B28" s="243" t="s">
        <v>287</v>
      </c>
      <c r="C28" s="247">
        <v>7059227</v>
      </c>
      <c r="D28" s="247">
        <v>5090155</v>
      </c>
      <c r="E28" s="247">
        <v>5399342</v>
      </c>
      <c r="F28" s="247">
        <v>1331632</v>
      </c>
      <c r="G28" s="247">
        <v>9659</v>
      </c>
      <c r="H28" s="250">
        <v>300</v>
      </c>
      <c r="I28" s="252">
        <v>2270</v>
      </c>
      <c r="J28" s="247">
        <v>92493</v>
      </c>
      <c r="K28" s="247">
        <v>7329</v>
      </c>
      <c r="L28" s="242"/>
      <c r="M28" s="252">
        <f t="shared" si="0"/>
        <v>18992407</v>
      </c>
      <c r="N28" s="321">
        <v>17495998</v>
      </c>
      <c r="O28" s="322">
        <f t="shared" si="1"/>
        <v>8.5528644893535066</v>
      </c>
      <c r="P28" s="317">
        <v>18441791</v>
      </c>
      <c r="Q28" s="318">
        <f t="shared" si="2"/>
        <v>2.9856969965661229</v>
      </c>
    </row>
    <row r="29" spans="1:17" ht="26.4">
      <c r="A29" s="244">
        <v>26</v>
      </c>
      <c r="B29" s="243" t="s">
        <v>288</v>
      </c>
      <c r="C29" s="247">
        <v>1234988</v>
      </c>
      <c r="D29" s="247">
        <v>923349</v>
      </c>
      <c r="E29" s="247">
        <v>880267</v>
      </c>
      <c r="F29" s="247">
        <v>115432</v>
      </c>
      <c r="G29" s="243" t="s">
        <v>237</v>
      </c>
      <c r="H29" s="243" t="s">
        <v>237</v>
      </c>
      <c r="I29" s="246" t="s">
        <v>237</v>
      </c>
      <c r="J29" s="243" t="s">
        <v>237</v>
      </c>
      <c r="K29" s="250">
        <v>153</v>
      </c>
      <c r="L29" s="242"/>
      <c r="M29" s="252">
        <f t="shared" si="0"/>
        <v>3154189</v>
      </c>
      <c r="N29" s="321">
        <v>2746150</v>
      </c>
      <c r="O29" s="322">
        <f t="shared" si="1"/>
        <v>14.858583835551586</v>
      </c>
      <c r="P29" s="317">
        <v>2975214</v>
      </c>
      <c r="Q29" s="318">
        <f t="shared" si="2"/>
        <v>6.0155336725358222</v>
      </c>
    </row>
    <row r="30" spans="1:17">
      <c r="A30" s="244">
        <v>27</v>
      </c>
      <c r="B30" s="243" t="s">
        <v>289</v>
      </c>
      <c r="C30" s="247">
        <v>1721792</v>
      </c>
      <c r="D30" s="247">
        <v>1889856</v>
      </c>
      <c r="E30" s="247">
        <v>1185290</v>
      </c>
      <c r="F30" s="247">
        <v>119358</v>
      </c>
      <c r="G30" s="243" t="s">
        <v>237</v>
      </c>
      <c r="H30" s="243" t="s">
        <v>237</v>
      </c>
      <c r="I30" s="246" t="s">
        <v>237</v>
      </c>
      <c r="J30" s="243" t="s">
        <v>237</v>
      </c>
      <c r="K30" s="250">
        <v>43</v>
      </c>
      <c r="L30" s="242"/>
      <c r="M30" s="252">
        <f t="shared" si="0"/>
        <v>4916339</v>
      </c>
      <c r="N30" s="321">
        <v>4277907</v>
      </c>
      <c r="O30" s="322">
        <f t="shared" si="1"/>
        <v>14.923933596499417</v>
      </c>
      <c r="P30" s="317">
        <v>4801556</v>
      </c>
      <c r="Q30" s="318">
        <f t="shared" si="2"/>
        <v>2.3905375674052376</v>
      </c>
    </row>
    <row r="31" spans="1:17">
      <c r="A31" s="244">
        <v>28</v>
      </c>
      <c r="B31" s="243" t="s">
        <v>290</v>
      </c>
      <c r="C31" s="247">
        <v>3716761</v>
      </c>
      <c r="D31" s="247">
        <v>2564112</v>
      </c>
      <c r="E31" s="247">
        <v>2558201</v>
      </c>
      <c r="F31" s="247">
        <v>337192</v>
      </c>
      <c r="G31" s="243" t="s">
        <v>237</v>
      </c>
      <c r="H31" s="243" t="s">
        <v>237</v>
      </c>
      <c r="I31" s="246" t="s">
        <v>237</v>
      </c>
      <c r="J31" s="243" t="s">
        <v>237</v>
      </c>
      <c r="K31" s="250">
        <v>218</v>
      </c>
      <c r="L31" s="242"/>
      <c r="M31" s="252">
        <f t="shared" si="0"/>
        <v>9176484</v>
      </c>
      <c r="N31" s="321">
        <v>8473208</v>
      </c>
      <c r="O31" s="322">
        <f t="shared" si="1"/>
        <v>8.2999968842969452</v>
      </c>
      <c r="P31" s="317">
        <v>9151148</v>
      </c>
      <c r="Q31" s="318">
        <f t="shared" si="2"/>
        <v>0.27686143858671741</v>
      </c>
    </row>
    <row r="32" spans="1:17">
      <c r="A32" s="244">
        <v>29</v>
      </c>
      <c r="B32" s="243" t="s">
        <v>291</v>
      </c>
      <c r="C32" s="247">
        <v>1571944</v>
      </c>
      <c r="D32" s="247">
        <v>1368258</v>
      </c>
      <c r="E32" s="247">
        <v>517630</v>
      </c>
      <c r="F32" s="247">
        <v>15874</v>
      </c>
      <c r="G32" s="243" t="s">
        <v>237</v>
      </c>
      <c r="H32" s="243" t="s">
        <v>237</v>
      </c>
      <c r="I32" s="246" t="s">
        <v>237</v>
      </c>
      <c r="J32" s="243" t="s">
        <v>237</v>
      </c>
      <c r="K32" s="243" t="s">
        <v>237</v>
      </c>
      <c r="L32" s="242"/>
      <c r="M32" s="252">
        <f t="shared" si="0"/>
        <v>3473706</v>
      </c>
      <c r="N32" s="321">
        <v>3205415</v>
      </c>
      <c r="O32" s="322">
        <f t="shared" si="1"/>
        <v>8.3699302586404567</v>
      </c>
      <c r="P32" s="317">
        <v>3323610</v>
      </c>
      <c r="Q32" s="318">
        <f t="shared" si="2"/>
        <v>4.5160533275564907</v>
      </c>
    </row>
    <row r="33" spans="1:17">
      <c r="A33" s="244">
        <v>30</v>
      </c>
      <c r="B33" s="243" t="s">
        <v>292</v>
      </c>
      <c r="C33" s="247">
        <v>1761901</v>
      </c>
      <c r="D33" s="247">
        <v>1160045</v>
      </c>
      <c r="E33" s="247">
        <v>678698</v>
      </c>
      <c r="F33" s="247">
        <v>27661</v>
      </c>
      <c r="G33" s="243" t="s">
        <v>237</v>
      </c>
      <c r="H33" s="243" t="s">
        <v>237</v>
      </c>
      <c r="I33" s="246" t="s">
        <v>237</v>
      </c>
      <c r="J33" s="243" t="s">
        <v>237</v>
      </c>
      <c r="K33" s="243" t="s">
        <v>237</v>
      </c>
      <c r="L33" s="242"/>
      <c r="M33" s="252">
        <f t="shared" si="0"/>
        <v>3628305</v>
      </c>
      <c r="N33" s="321">
        <v>3383274</v>
      </c>
      <c r="O33" s="322">
        <f t="shared" si="1"/>
        <v>7.2424225764747385</v>
      </c>
      <c r="P33" s="317">
        <v>3489640</v>
      </c>
      <c r="Q33" s="318">
        <f t="shared" si="2"/>
        <v>3.9736190552607242</v>
      </c>
    </row>
    <row r="34" spans="1:17">
      <c r="A34" s="244">
        <v>31</v>
      </c>
      <c r="B34" s="243" t="s">
        <v>293</v>
      </c>
      <c r="C34" s="247">
        <v>2571772</v>
      </c>
      <c r="D34" s="247">
        <v>3488570</v>
      </c>
      <c r="E34" s="247">
        <v>1902399</v>
      </c>
      <c r="F34" s="247">
        <v>178777</v>
      </c>
      <c r="G34" s="250">
        <v>5</v>
      </c>
      <c r="H34" s="253"/>
      <c r="I34" s="246" t="s">
        <v>237</v>
      </c>
      <c r="J34" s="247">
        <v>49491</v>
      </c>
      <c r="K34" s="243" t="s">
        <v>237</v>
      </c>
      <c r="L34" s="242"/>
      <c r="M34" s="252">
        <f t="shared" si="0"/>
        <v>8191014</v>
      </c>
      <c r="N34" s="321">
        <v>7455696</v>
      </c>
      <c r="O34" s="322">
        <f t="shared" si="1"/>
        <v>9.8624997585738505</v>
      </c>
      <c r="P34" s="317">
        <v>7902853</v>
      </c>
      <c r="Q34" s="318">
        <f t="shared" si="2"/>
        <v>3.6462907762551122</v>
      </c>
    </row>
    <row r="35" spans="1:17" ht="26.4">
      <c r="A35" s="244">
        <v>32</v>
      </c>
      <c r="B35" s="243" t="s">
        <v>294</v>
      </c>
      <c r="C35" s="247">
        <v>1452397</v>
      </c>
      <c r="D35" s="247">
        <v>812010</v>
      </c>
      <c r="E35" s="247">
        <v>744717</v>
      </c>
      <c r="F35" s="247">
        <v>71223</v>
      </c>
      <c r="G35" s="253"/>
      <c r="H35" s="243" t="s">
        <v>237</v>
      </c>
      <c r="I35" s="246" t="s">
        <v>237</v>
      </c>
      <c r="J35" s="243" t="s">
        <v>237</v>
      </c>
      <c r="K35" s="243" t="s">
        <v>237</v>
      </c>
      <c r="L35" s="242"/>
      <c r="M35" s="252">
        <f t="shared" si="0"/>
        <v>3080347</v>
      </c>
      <c r="N35" s="321">
        <v>2772997</v>
      </c>
      <c r="O35" s="322">
        <f t="shared" si="1"/>
        <v>11.083675892905752</v>
      </c>
      <c r="P35" s="317">
        <v>2971934</v>
      </c>
      <c r="Q35" s="318">
        <f t="shared" si="2"/>
        <v>3.6478939303497215</v>
      </c>
    </row>
    <row r="36" spans="1:17">
      <c r="A36" s="244">
        <v>33</v>
      </c>
      <c r="B36" s="243" t="s">
        <v>295</v>
      </c>
      <c r="C36" s="247">
        <v>2550410</v>
      </c>
      <c r="D36" s="247">
        <v>1427245</v>
      </c>
      <c r="E36" s="247">
        <v>1236511</v>
      </c>
      <c r="F36" s="247">
        <v>290197</v>
      </c>
      <c r="G36" s="250">
        <v>449</v>
      </c>
      <c r="H36" s="250">
        <v>116</v>
      </c>
      <c r="I36" s="251">
        <v>56</v>
      </c>
      <c r="J36" s="247">
        <v>30451</v>
      </c>
      <c r="K36" s="247">
        <v>4229</v>
      </c>
      <c r="L36" s="242"/>
      <c r="M36" s="252">
        <f t="shared" si="0"/>
        <v>5539664</v>
      </c>
      <c r="N36" s="321">
        <v>5137870</v>
      </c>
      <c r="O36" s="322">
        <f t="shared" si="1"/>
        <v>7.8202445760597206</v>
      </c>
      <c r="P36" s="317">
        <v>5462925</v>
      </c>
      <c r="Q36" s="318">
        <f t="shared" si="2"/>
        <v>1.4047236599440849</v>
      </c>
    </row>
    <row r="37" spans="1:17">
      <c r="A37" s="244">
        <v>34</v>
      </c>
      <c r="B37" s="243" t="s">
        <v>296</v>
      </c>
      <c r="C37" s="247">
        <v>1129634</v>
      </c>
      <c r="D37" s="247">
        <v>488463</v>
      </c>
      <c r="E37" s="247">
        <v>562939</v>
      </c>
      <c r="F37" s="247">
        <v>70818</v>
      </c>
      <c r="G37" s="243" t="s">
        <v>237</v>
      </c>
      <c r="H37" s="243" t="s">
        <v>237</v>
      </c>
      <c r="I37" s="246" t="s">
        <v>237</v>
      </c>
      <c r="J37" s="243" t="s">
        <v>237</v>
      </c>
      <c r="K37" s="243" t="s">
        <v>237</v>
      </c>
      <c r="L37" s="242"/>
      <c r="M37" s="252">
        <f t="shared" si="0"/>
        <v>2251854</v>
      </c>
      <c r="N37" s="321">
        <v>2193862</v>
      </c>
      <c r="O37" s="322">
        <f t="shared" si="1"/>
        <v>2.6433750162954572</v>
      </c>
      <c r="P37" s="317">
        <v>2103146</v>
      </c>
      <c r="Q37" s="318">
        <f t="shared" si="2"/>
        <v>7.0707406903752767</v>
      </c>
    </row>
    <row r="38" spans="1:17">
      <c r="A38" s="244">
        <v>35</v>
      </c>
      <c r="B38" s="243" t="s">
        <v>297</v>
      </c>
      <c r="C38" s="247">
        <v>960430</v>
      </c>
      <c r="D38" s="247">
        <v>304979</v>
      </c>
      <c r="E38" s="247">
        <v>827730</v>
      </c>
      <c r="F38" s="247">
        <v>33816</v>
      </c>
      <c r="G38" s="243" t="s">
        <v>237</v>
      </c>
      <c r="H38" s="243" t="s">
        <v>237</v>
      </c>
      <c r="I38" s="246" t="s">
        <v>237</v>
      </c>
      <c r="J38" s="243" t="s">
        <v>237</v>
      </c>
      <c r="K38" s="243" t="s">
        <v>237</v>
      </c>
      <c r="L38" s="242"/>
      <c r="M38" s="252">
        <f t="shared" si="0"/>
        <v>2126955</v>
      </c>
      <c r="N38" s="321">
        <v>1810162</v>
      </c>
      <c r="O38" s="322">
        <f t="shared" si="1"/>
        <v>17.500809319828825</v>
      </c>
      <c r="P38" s="317">
        <v>2189295</v>
      </c>
      <c r="Q38" s="318">
        <f t="shared" si="2"/>
        <v>-2.8474920008495941</v>
      </c>
    </row>
    <row r="39" spans="1:17">
      <c r="A39" s="244">
        <v>36</v>
      </c>
      <c r="B39" s="245" t="s">
        <v>298</v>
      </c>
      <c r="C39" s="248">
        <v>863740</v>
      </c>
      <c r="D39" s="248">
        <v>179397</v>
      </c>
      <c r="E39" s="248">
        <v>855237</v>
      </c>
      <c r="F39" s="248">
        <v>6389</v>
      </c>
      <c r="G39" s="245" t="s">
        <v>237</v>
      </c>
      <c r="H39" s="245" t="s">
        <v>237</v>
      </c>
      <c r="I39" s="249" t="s">
        <v>237</v>
      </c>
      <c r="J39" s="245" t="s">
        <v>237</v>
      </c>
      <c r="K39" s="245" t="s">
        <v>237</v>
      </c>
      <c r="L39" s="241"/>
      <c r="M39" s="252">
        <f t="shared" si="0"/>
        <v>1904763</v>
      </c>
      <c r="N39" s="321">
        <v>1770416</v>
      </c>
      <c r="O39" s="322">
        <f t="shared" si="1"/>
        <v>7.5884424903525538</v>
      </c>
      <c r="P39" s="317">
        <v>1916014</v>
      </c>
      <c r="Q39" s="318">
        <f t="shared" si="2"/>
        <v>-0.58720865296391089</v>
      </c>
    </row>
    <row r="40" spans="1:17" ht="26.4">
      <c r="A40" s="244">
        <v>37</v>
      </c>
      <c r="B40" s="243" t="s">
        <v>299</v>
      </c>
      <c r="C40" s="247">
        <v>848706</v>
      </c>
      <c r="D40" s="247">
        <v>315303</v>
      </c>
      <c r="E40" s="247">
        <v>545647</v>
      </c>
      <c r="F40" s="247">
        <v>14410</v>
      </c>
      <c r="G40" s="243" t="s">
        <v>237</v>
      </c>
      <c r="H40" s="243" t="s">
        <v>237</v>
      </c>
      <c r="I40" s="246" t="s">
        <v>237</v>
      </c>
      <c r="J40" s="243" t="s">
        <v>237</v>
      </c>
      <c r="K40" s="243" t="s">
        <v>237</v>
      </c>
      <c r="L40" s="242"/>
      <c r="M40" s="252">
        <f t="shared" si="0"/>
        <v>1724066</v>
      </c>
      <c r="N40" s="321">
        <v>1437232</v>
      </c>
      <c r="O40" s="322">
        <f t="shared" si="1"/>
        <v>19.957390316942568</v>
      </c>
      <c r="P40" s="317">
        <v>1809987</v>
      </c>
      <c r="Q40" s="318">
        <f t="shared" si="2"/>
        <v>-4.7470506694247021</v>
      </c>
    </row>
    <row r="41" spans="1:17">
      <c r="A41" s="241"/>
      <c r="B41" s="243" t="s">
        <v>250</v>
      </c>
      <c r="C41" s="253"/>
      <c r="D41" s="253"/>
      <c r="E41" s="253"/>
      <c r="F41" s="253"/>
      <c r="G41" s="253"/>
      <c r="H41" s="253"/>
      <c r="I41" s="242"/>
      <c r="J41" s="253"/>
      <c r="K41" s="253"/>
      <c r="L41" s="247">
        <v>191426</v>
      </c>
      <c r="M41" s="252">
        <f t="shared" si="0"/>
        <v>191426</v>
      </c>
      <c r="N41" s="276"/>
      <c r="O41" s="322"/>
      <c r="P41" s="317">
        <v>210597</v>
      </c>
      <c r="Q41" s="318">
        <f t="shared" si="2"/>
        <v>-9.1031686111388126</v>
      </c>
    </row>
    <row r="42" spans="1:17">
      <c r="A42" s="241"/>
      <c r="B42" s="245" t="s">
        <v>86</v>
      </c>
      <c r="C42" s="248">
        <f>SUM(C4:C41)</f>
        <v>64067438</v>
      </c>
      <c r="D42" s="248">
        <f t="shared" ref="D42:L42" si="3">SUM(D4:D41)</f>
        <v>42276801</v>
      </c>
      <c r="E42" s="248">
        <f t="shared" si="3"/>
        <v>41098559</v>
      </c>
      <c r="F42" s="248">
        <f t="shared" si="3"/>
        <v>4778159</v>
      </c>
      <c r="G42" s="248">
        <f t="shared" si="3"/>
        <v>11740</v>
      </c>
      <c r="H42" s="248">
        <f t="shared" si="3"/>
        <v>669</v>
      </c>
      <c r="I42" s="248">
        <f t="shared" si="3"/>
        <v>2380</v>
      </c>
      <c r="J42" s="248">
        <f t="shared" si="3"/>
        <v>336360</v>
      </c>
      <c r="K42" s="248">
        <f t="shared" si="3"/>
        <v>21448</v>
      </c>
      <c r="L42" s="248">
        <f t="shared" si="3"/>
        <v>191426</v>
      </c>
      <c r="M42" s="248">
        <f t="shared" si="0"/>
        <v>152784980</v>
      </c>
      <c r="N42" s="321">
        <v>140275459</v>
      </c>
      <c r="O42" s="322">
        <f t="shared" si="1"/>
        <v>8.917825747410312</v>
      </c>
      <c r="P42" s="317">
        <v>151332090</v>
      </c>
      <c r="Q42" s="318">
        <f t="shared" si="2"/>
        <v>0.96006735914371255</v>
      </c>
    </row>
    <row r="43" spans="1:17">
      <c r="P43" s="319"/>
    </row>
  </sheetData>
  <mergeCells count="2">
    <mergeCell ref="A1:M1"/>
    <mergeCell ref="B2:M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E929B-6481-420C-85BC-3FF6BD0B217A}">
  <dimension ref="A1:J16"/>
  <sheetViews>
    <sheetView workbookViewId="0">
      <selection activeCell="E13" sqref="E13"/>
    </sheetView>
  </sheetViews>
  <sheetFormatPr defaultRowHeight="14.4"/>
  <cols>
    <col min="2" max="2" width="14.109375" customWidth="1"/>
    <col min="3" max="3" width="22.6640625" customWidth="1"/>
    <col min="4" max="4" width="16.33203125" customWidth="1"/>
    <col min="7" max="7" width="5.33203125" customWidth="1"/>
    <col min="8" max="8" width="11.44140625" customWidth="1"/>
    <col min="9" max="9" width="13.6640625" customWidth="1"/>
    <col min="10" max="10" width="14.109375" customWidth="1"/>
  </cols>
  <sheetData>
    <row r="1" spans="1:10" s="271" customFormat="1" ht="18">
      <c r="A1" s="271" t="s">
        <v>328</v>
      </c>
      <c r="B1" s="272"/>
      <c r="C1" s="272"/>
      <c r="D1" s="272"/>
      <c r="E1" s="272"/>
      <c r="F1" s="272"/>
      <c r="G1" s="272"/>
      <c r="H1" s="272"/>
    </row>
    <row r="3" spans="1:10">
      <c r="A3" s="532" t="s">
        <v>238</v>
      </c>
      <c r="B3" s="532" t="s">
        <v>239</v>
      </c>
      <c r="C3" s="532" t="s">
        <v>245</v>
      </c>
      <c r="D3" s="533" t="s">
        <v>246</v>
      </c>
      <c r="H3" s="271" t="s">
        <v>332</v>
      </c>
    </row>
    <row r="4" spans="1:10" ht="17.25" customHeight="1">
      <c r="A4" s="532"/>
      <c r="B4" s="532"/>
      <c r="C4" s="532"/>
      <c r="D4" s="533"/>
      <c r="G4" s="255" t="s">
        <v>238</v>
      </c>
      <c r="H4" s="255" t="s">
        <v>239</v>
      </c>
      <c r="I4" s="255" t="s">
        <v>240</v>
      </c>
      <c r="J4" s="256" t="s">
        <v>241</v>
      </c>
    </row>
    <row r="5" spans="1:10" ht="15.6">
      <c r="A5" s="255">
        <v>1</v>
      </c>
      <c r="B5" s="255" t="s">
        <v>198</v>
      </c>
      <c r="C5" s="257">
        <v>81210549</v>
      </c>
      <c r="D5" s="258">
        <v>64067438</v>
      </c>
      <c r="G5" s="255">
        <v>1</v>
      </c>
      <c r="H5" s="255" t="s">
        <v>198</v>
      </c>
      <c r="I5" s="257">
        <v>2039</v>
      </c>
      <c r="J5" s="259">
        <v>367</v>
      </c>
    </row>
    <row r="6" spans="1:10" ht="15.6">
      <c r="A6" s="255">
        <v>2</v>
      </c>
      <c r="B6" s="255" t="s">
        <v>242</v>
      </c>
      <c r="C6" s="257">
        <v>59395911</v>
      </c>
      <c r="D6" s="258">
        <v>42276801</v>
      </c>
      <c r="G6" s="255">
        <v>2</v>
      </c>
      <c r="H6" s="255" t="s">
        <v>242</v>
      </c>
      <c r="I6" s="262">
        <v>442</v>
      </c>
      <c r="J6" s="259">
        <v>313</v>
      </c>
    </row>
    <row r="7" spans="1:10" ht="15.6">
      <c r="A7" s="255">
        <v>3</v>
      </c>
      <c r="B7" s="255" t="s">
        <v>243</v>
      </c>
      <c r="C7" s="257">
        <v>58403066</v>
      </c>
      <c r="D7" s="258">
        <v>41098559</v>
      </c>
      <c r="G7" s="255">
        <v>3</v>
      </c>
      <c r="H7" s="255" t="s">
        <v>243</v>
      </c>
      <c r="I7" s="262">
        <v>285</v>
      </c>
      <c r="J7" s="259">
        <v>597</v>
      </c>
    </row>
    <row r="8" spans="1:10" ht="15.6">
      <c r="A8" s="255">
        <v>4</v>
      </c>
      <c r="B8" s="255" t="s">
        <v>244</v>
      </c>
      <c r="C8" s="257">
        <v>12842575</v>
      </c>
      <c r="D8" s="258">
        <v>4778159</v>
      </c>
      <c r="G8" s="255">
        <v>4</v>
      </c>
      <c r="H8" s="255" t="s">
        <v>244</v>
      </c>
      <c r="I8" s="262">
        <v>167</v>
      </c>
      <c r="J8" s="258">
        <v>1658</v>
      </c>
    </row>
    <row r="9" spans="1:10" ht="31.2">
      <c r="A9" s="255">
        <v>5</v>
      </c>
      <c r="B9" s="255" t="s">
        <v>216</v>
      </c>
      <c r="C9" s="257">
        <v>7615</v>
      </c>
      <c r="D9" s="259">
        <v>669</v>
      </c>
      <c r="G9" s="241"/>
      <c r="H9" s="260" t="s">
        <v>86</v>
      </c>
      <c r="I9" s="261">
        <v>2933</v>
      </c>
      <c r="J9" s="263">
        <v>2935</v>
      </c>
    </row>
    <row r="10" spans="1:10" ht="31.2">
      <c r="A10" s="255">
        <v>6</v>
      </c>
      <c r="B10" s="255" t="s">
        <v>247</v>
      </c>
      <c r="C10" s="257">
        <v>87380</v>
      </c>
      <c r="D10" s="258">
        <v>2380</v>
      </c>
    </row>
    <row r="11" spans="1:10" ht="15.6">
      <c r="A11" s="255">
        <v>7</v>
      </c>
      <c r="B11" s="255" t="s">
        <v>248</v>
      </c>
      <c r="C11" s="257">
        <v>1264</v>
      </c>
      <c r="D11" s="258">
        <v>11740</v>
      </c>
    </row>
    <row r="12" spans="1:10" ht="15.6">
      <c r="A12" s="255">
        <v>8</v>
      </c>
      <c r="B12" s="255" t="s">
        <v>204</v>
      </c>
      <c r="C12" s="257">
        <v>248310</v>
      </c>
      <c r="D12" s="258">
        <v>336360</v>
      </c>
    </row>
    <row r="13" spans="1:10" ht="15.6">
      <c r="A13" s="255">
        <v>9</v>
      </c>
      <c r="B13" s="255" t="s">
        <v>205</v>
      </c>
      <c r="C13" s="257">
        <v>2207</v>
      </c>
      <c r="D13" s="258">
        <v>21448</v>
      </c>
    </row>
    <row r="14" spans="1:10" ht="15.6">
      <c r="A14" s="255">
        <v>10</v>
      </c>
      <c r="B14" s="255" t="s">
        <v>249</v>
      </c>
      <c r="C14" s="257">
        <v>2701</v>
      </c>
      <c r="D14" s="256" t="s">
        <v>237</v>
      </c>
    </row>
    <row r="15" spans="1:10" ht="15.6">
      <c r="A15" s="255">
        <v>11</v>
      </c>
      <c r="B15" s="255" t="s">
        <v>250</v>
      </c>
      <c r="C15" s="255" t="s">
        <v>237</v>
      </c>
      <c r="D15" s="258">
        <v>191426</v>
      </c>
    </row>
    <row r="16" spans="1:10" ht="15.6">
      <c r="A16" s="241"/>
      <c r="B16" s="260" t="s">
        <v>86</v>
      </c>
      <c r="C16" s="261">
        <f>SUM(C5:C15)</f>
        <v>212201578</v>
      </c>
      <c r="D16" s="263">
        <f>SUM(D5:D15)</f>
        <v>152784980</v>
      </c>
    </row>
  </sheetData>
  <mergeCells count="4">
    <mergeCell ref="A3:A4"/>
    <mergeCell ref="B3:B4"/>
    <mergeCell ref="C3:C4"/>
    <mergeCell ref="D3:D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CB4A8-7F89-4B7B-AFAD-BED34631DF50}">
  <dimension ref="A1:T41"/>
  <sheetViews>
    <sheetView workbookViewId="0">
      <pane ySplit="3" topLeftCell="A28" activePane="bottomLeft" state="frozen"/>
      <selection pane="bottomLeft" activeCell="M4" sqref="M4:M41"/>
    </sheetView>
  </sheetViews>
  <sheetFormatPr defaultColWidth="9.109375" defaultRowHeight="14.4"/>
  <cols>
    <col min="1" max="1" width="9.109375" style="273"/>
    <col min="2" max="2" width="13.44140625" style="296" bestFit="1" customWidth="1"/>
    <col min="3" max="4" width="9.109375" style="273"/>
    <col min="5" max="12" width="9.109375" style="296"/>
    <col min="13" max="13" width="10.44140625" style="296" customWidth="1"/>
    <col min="14" max="14" width="17.33203125" style="320" customWidth="1"/>
    <col min="15" max="15" width="9.109375" style="320"/>
    <col min="16" max="16" width="18.6640625" style="316" customWidth="1"/>
    <col min="17" max="17" width="9.109375" style="316"/>
    <col min="18" max="18" width="13.109375" style="273" bestFit="1" customWidth="1"/>
    <col min="21" max="16384" width="9.109375" style="273"/>
  </cols>
  <sheetData>
    <row r="1" spans="1:20" ht="18">
      <c r="A1" s="534" t="s">
        <v>329</v>
      </c>
      <c r="B1" s="534"/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4"/>
    </row>
    <row r="2" spans="1:20">
      <c r="A2" s="278"/>
      <c r="B2" s="292"/>
      <c r="C2" s="535" t="s">
        <v>261</v>
      </c>
      <c r="D2" s="535"/>
      <c r="E2" s="535"/>
      <c r="F2" s="535"/>
      <c r="G2" s="535"/>
      <c r="H2" s="535"/>
      <c r="I2" s="535"/>
      <c r="J2" s="535"/>
      <c r="K2" s="535"/>
      <c r="L2" s="535"/>
      <c r="M2" s="528"/>
      <c r="N2" s="276" t="s">
        <v>334</v>
      </c>
      <c r="O2" s="276" t="s">
        <v>223</v>
      </c>
      <c r="P2" s="277" t="s">
        <v>335</v>
      </c>
      <c r="Q2" s="277" t="s">
        <v>225</v>
      </c>
    </row>
    <row r="3" spans="1:20" ht="26.4">
      <c r="A3" s="287" t="s">
        <v>238</v>
      </c>
      <c r="B3" s="281" t="s">
        <v>4</v>
      </c>
      <c r="C3" s="281" t="s">
        <v>198</v>
      </c>
      <c r="D3" s="293" t="s">
        <v>242</v>
      </c>
      <c r="E3" s="281" t="s">
        <v>243</v>
      </c>
      <c r="F3" s="281" t="s">
        <v>244</v>
      </c>
      <c r="G3" s="281" t="s">
        <v>248</v>
      </c>
      <c r="H3" s="281" t="s">
        <v>317</v>
      </c>
      <c r="I3" s="281" t="s">
        <v>318</v>
      </c>
      <c r="J3" s="281" t="s">
        <v>319</v>
      </c>
      <c r="K3" s="281" t="s">
        <v>204</v>
      </c>
      <c r="L3" s="281" t="s">
        <v>205</v>
      </c>
      <c r="M3" s="284" t="s">
        <v>333</v>
      </c>
      <c r="N3" s="276"/>
      <c r="O3" s="276"/>
      <c r="P3" s="277"/>
      <c r="Q3" s="277"/>
      <c r="R3" s="273" t="s">
        <v>348</v>
      </c>
    </row>
    <row r="4" spans="1:20">
      <c r="A4" s="283">
        <v>1</v>
      </c>
      <c r="B4" s="281" t="s">
        <v>168</v>
      </c>
      <c r="C4" s="284">
        <v>2012086</v>
      </c>
      <c r="D4" s="294">
        <v>729867</v>
      </c>
      <c r="E4" s="284">
        <v>982761</v>
      </c>
      <c r="F4" s="284">
        <v>314937</v>
      </c>
      <c r="G4" s="281" t="s">
        <v>237</v>
      </c>
      <c r="H4" s="281" t="s">
        <v>237</v>
      </c>
      <c r="I4" s="281" t="s">
        <v>237</v>
      </c>
      <c r="J4" s="281" t="s">
        <v>237</v>
      </c>
      <c r="K4" s="281" t="s">
        <v>237</v>
      </c>
      <c r="L4" s="281" t="s">
        <v>237</v>
      </c>
      <c r="M4" s="284">
        <f>SUM(C4:L4)</f>
        <v>4039651</v>
      </c>
      <c r="N4" s="321">
        <v>3570849</v>
      </c>
      <c r="O4" s="322">
        <f>(M4/N4-1)*100</f>
        <v>13.128586507018358</v>
      </c>
      <c r="P4" s="317">
        <v>3830652</v>
      </c>
      <c r="Q4" s="318">
        <f>(M4/P4-1)*100</f>
        <v>5.4559641544050574</v>
      </c>
      <c r="R4" s="273" t="s">
        <v>340</v>
      </c>
      <c r="T4" s="51"/>
    </row>
    <row r="5" spans="1:20">
      <c r="A5" s="283">
        <v>2</v>
      </c>
      <c r="B5" s="281" t="s">
        <v>266</v>
      </c>
      <c r="C5" s="284">
        <v>1800427</v>
      </c>
      <c r="D5" s="294">
        <v>639657</v>
      </c>
      <c r="E5" s="284">
        <v>1511972</v>
      </c>
      <c r="F5" s="284">
        <v>141056</v>
      </c>
      <c r="G5" s="281" t="s">
        <v>237</v>
      </c>
      <c r="H5" s="281" t="s">
        <v>237</v>
      </c>
      <c r="I5" s="281" t="s">
        <v>237</v>
      </c>
      <c r="J5" s="281" t="s">
        <v>237</v>
      </c>
      <c r="K5" s="281" t="s">
        <v>237</v>
      </c>
      <c r="L5" s="281" t="s">
        <v>237</v>
      </c>
      <c r="M5" s="284">
        <f t="shared" ref="M5:M41" si="0">SUM(C5:L5)</f>
        <v>4093112</v>
      </c>
      <c r="N5" s="321">
        <v>3583882</v>
      </c>
      <c r="O5" s="322">
        <f t="shared" ref="O5:O41" si="1">(M5/N5-1)*100</f>
        <v>14.208894154439244</v>
      </c>
      <c r="P5" s="317">
        <v>3795291</v>
      </c>
      <c r="Q5" s="318">
        <f t="shared" ref="Q5:Q41" si="2">(M5/P5-1)*100</f>
        <v>7.8471189692700838</v>
      </c>
      <c r="R5" s="273" t="s">
        <v>342</v>
      </c>
    </row>
    <row r="6" spans="1:20">
      <c r="A6" s="283">
        <v>3</v>
      </c>
      <c r="B6" s="281" t="s">
        <v>267</v>
      </c>
      <c r="C6" s="284">
        <v>1613203</v>
      </c>
      <c r="D6" s="294">
        <v>774652</v>
      </c>
      <c r="E6" s="284">
        <v>1318609</v>
      </c>
      <c r="F6" s="284">
        <v>240049</v>
      </c>
      <c r="G6" s="281" t="s">
        <v>237</v>
      </c>
      <c r="H6" s="281" t="s">
        <v>237</v>
      </c>
      <c r="I6" s="281" t="s">
        <v>237</v>
      </c>
      <c r="J6" s="281" t="s">
        <v>237</v>
      </c>
      <c r="K6" s="281" t="s">
        <v>237</v>
      </c>
      <c r="L6" s="281" t="s">
        <v>237</v>
      </c>
      <c r="M6" s="284">
        <f t="shared" si="0"/>
        <v>3946513</v>
      </c>
      <c r="N6" s="321">
        <v>3664026</v>
      </c>
      <c r="O6" s="322">
        <f t="shared" si="1"/>
        <v>7.7097433260571835</v>
      </c>
      <c r="P6" s="317">
        <v>3783004</v>
      </c>
      <c r="Q6" s="318">
        <f t="shared" si="2"/>
        <v>4.3222000293946294</v>
      </c>
      <c r="R6" s="273" t="s">
        <v>343</v>
      </c>
    </row>
    <row r="7" spans="1:20">
      <c r="A7" s="283">
        <v>4</v>
      </c>
      <c r="B7" s="281" t="s">
        <v>268</v>
      </c>
      <c r="C7" s="284">
        <v>3205155</v>
      </c>
      <c r="D7" s="294">
        <v>1048856</v>
      </c>
      <c r="E7" s="284">
        <v>1466665</v>
      </c>
      <c r="F7" s="284">
        <v>360693</v>
      </c>
      <c r="G7" s="281" t="s">
        <v>237</v>
      </c>
      <c r="H7" s="281" t="s">
        <v>237</v>
      </c>
      <c r="I7" s="281" t="s">
        <v>237</v>
      </c>
      <c r="J7" s="281" t="s">
        <v>237</v>
      </c>
      <c r="K7" s="284">
        <v>10000</v>
      </c>
      <c r="L7" s="281" t="s">
        <v>237</v>
      </c>
      <c r="M7" s="284">
        <f t="shared" si="0"/>
        <v>6091369</v>
      </c>
      <c r="N7" s="321">
        <v>5477774</v>
      </c>
      <c r="O7" s="322">
        <f t="shared" si="1"/>
        <v>11.201539165361707</v>
      </c>
      <c r="P7" s="317">
        <v>5848328</v>
      </c>
      <c r="Q7" s="318">
        <f t="shared" si="2"/>
        <v>4.1557347672702249</v>
      </c>
      <c r="R7" s="273" t="s">
        <v>340</v>
      </c>
    </row>
    <row r="8" spans="1:20">
      <c r="A8" s="283">
        <v>5</v>
      </c>
      <c r="B8" s="281" t="s">
        <v>96</v>
      </c>
      <c r="C8" s="284">
        <v>2176565</v>
      </c>
      <c r="D8" s="294">
        <v>528153</v>
      </c>
      <c r="E8" s="284">
        <v>1643208</v>
      </c>
      <c r="F8" s="284">
        <v>172909</v>
      </c>
      <c r="G8" s="281" t="s">
        <v>237</v>
      </c>
      <c r="H8" s="281" t="s">
        <v>237</v>
      </c>
      <c r="I8" s="281" t="s">
        <v>237</v>
      </c>
      <c r="J8" s="281" t="s">
        <v>237</v>
      </c>
      <c r="K8" s="281" t="s">
        <v>237</v>
      </c>
      <c r="L8" s="281" t="s">
        <v>237</v>
      </c>
      <c r="M8" s="284">
        <f t="shared" si="0"/>
        <v>4520835</v>
      </c>
      <c r="N8" s="321">
        <v>3900316</v>
      </c>
      <c r="O8" s="322">
        <f t="shared" si="1"/>
        <v>15.90945451599306</v>
      </c>
      <c r="P8" s="317">
        <v>4105756</v>
      </c>
      <c r="Q8" s="318">
        <f t="shared" si="2"/>
        <v>10.109685037298854</v>
      </c>
      <c r="R8" s="273" t="s">
        <v>342</v>
      </c>
    </row>
    <row r="9" spans="1:20">
      <c r="A9" s="283">
        <v>6</v>
      </c>
      <c r="B9" s="281" t="s">
        <v>98</v>
      </c>
      <c r="C9" s="284">
        <v>611778</v>
      </c>
      <c r="D9" s="294">
        <v>567786</v>
      </c>
      <c r="E9" s="284">
        <v>340087</v>
      </c>
      <c r="F9" s="284">
        <v>52041</v>
      </c>
      <c r="G9" s="281" t="s">
        <v>237</v>
      </c>
      <c r="H9" s="281" t="s">
        <v>237</v>
      </c>
      <c r="I9" s="281" t="s">
        <v>237</v>
      </c>
      <c r="J9" s="281" t="s">
        <v>237</v>
      </c>
      <c r="K9" s="281" t="s">
        <v>237</v>
      </c>
      <c r="L9" s="281" t="s">
        <v>237</v>
      </c>
      <c r="M9" s="284">
        <f t="shared" si="0"/>
        <v>1571692</v>
      </c>
      <c r="N9" s="321">
        <v>1425213</v>
      </c>
      <c r="O9" s="322">
        <f t="shared" si="1"/>
        <v>10.277691825713076</v>
      </c>
      <c r="P9" s="317">
        <v>1547779</v>
      </c>
      <c r="Q9" s="318">
        <f t="shared" si="2"/>
        <v>1.544988011854409</v>
      </c>
      <c r="R9" s="273" t="s">
        <v>343</v>
      </c>
    </row>
    <row r="10" spans="1:20">
      <c r="A10" s="283">
        <v>7</v>
      </c>
      <c r="B10" s="281" t="s">
        <v>269</v>
      </c>
      <c r="C10" s="284">
        <v>1647136</v>
      </c>
      <c r="D10" s="294">
        <v>2294610</v>
      </c>
      <c r="E10" s="284">
        <v>1453566</v>
      </c>
      <c r="F10" s="284">
        <v>296127</v>
      </c>
      <c r="G10" s="281" t="s">
        <v>237</v>
      </c>
      <c r="H10" s="281" t="s">
        <v>237</v>
      </c>
      <c r="I10" s="281" t="s">
        <v>237</v>
      </c>
      <c r="J10" s="281" t="s">
        <v>237</v>
      </c>
      <c r="K10" s="281" t="s">
        <v>237</v>
      </c>
      <c r="L10" s="281" t="s">
        <v>237</v>
      </c>
      <c r="M10" s="284">
        <f t="shared" si="0"/>
        <v>5691439</v>
      </c>
      <c r="N10" s="321">
        <v>4790002</v>
      </c>
      <c r="O10" s="322">
        <f t="shared" si="1"/>
        <v>18.819136192427479</v>
      </c>
      <c r="P10" s="317">
        <v>5292812</v>
      </c>
      <c r="Q10" s="318">
        <f t="shared" si="2"/>
        <v>7.5314785410855345</v>
      </c>
      <c r="R10" s="273" t="s">
        <v>341</v>
      </c>
    </row>
    <row r="11" spans="1:20">
      <c r="A11" s="283">
        <v>8</v>
      </c>
      <c r="B11" s="281" t="s">
        <v>270</v>
      </c>
      <c r="C11" s="284">
        <v>1375850</v>
      </c>
      <c r="D11" s="294">
        <v>535842</v>
      </c>
      <c r="E11" s="284">
        <v>2039838</v>
      </c>
      <c r="F11" s="284">
        <v>118561</v>
      </c>
      <c r="G11" s="281" t="s">
        <v>237</v>
      </c>
      <c r="H11" s="281" t="s">
        <v>237</v>
      </c>
      <c r="I11" s="281" t="s">
        <v>237</v>
      </c>
      <c r="J11" s="281" t="s">
        <v>237</v>
      </c>
      <c r="K11" s="281" t="s">
        <v>237</v>
      </c>
      <c r="L11" s="281" t="s">
        <v>237</v>
      </c>
      <c r="M11" s="284">
        <f t="shared" si="0"/>
        <v>4070091</v>
      </c>
      <c r="N11" s="321">
        <v>3808371</v>
      </c>
      <c r="O11" s="322">
        <f t="shared" si="1"/>
        <v>6.8722296225866675</v>
      </c>
      <c r="P11" s="317">
        <v>3883469</v>
      </c>
      <c r="Q11" s="318">
        <f t="shared" si="2"/>
        <v>4.8055488533576662</v>
      </c>
      <c r="R11" s="273" t="s">
        <v>342</v>
      </c>
    </row>
    <row r="12" spans="1:20">
      <c r="A12" s="283">
        <v>9</v>
      </c>
      <c r="B12" s="323" t="s">
        <v>271</v>
      </c>
      <c r="C12" s="284">
        <v>1248640</v>
      </c>
      <c r="D12" s="294">
        <v>660065</v>
      </c>
      <c r="E12" s="284">
        <v>811142</v>
      </c>
      <c r="F12" s="284">
        <v>210294</v>
      </c>
      <c r="G12" s="281" t="s">
        <v>237</v>
      </c>
      <c r="H12" s="286">
        <v>1</v>
      </c>
      <c r="I12" s="281" t="s">
        <v>237</v>
      </c>
      <c r="J12" s="281" t="s">
        <v>237</v>
      </c>
      <c r="K12" s="281" t="s">
        <v>237</v>
      </c>
      <c r="L12" s="281" t="s">
        <v>237</v>
      </c>
      <c r="M12" s="284">
        <f t="shared" si="0"/>
        <v>2930142</v>
      </c>
      <c r="N12" s="321">
        <v>2732228</v>
      </c>
      <c r="O12" s="322">
        <f t="shared" si="1"/>
        <v>7.2436853732558149</v>
      </c>
      <c r="P12" s="317">
        <v>2785516</v>
      </c>
      <c r="Q12" s="318">
        <f t="shared" si="2"/>
        <v>5.1920721331343955</v>
      </c>
      <c r="R12" s="273" t="s">
        <v>343</v>
      </c>
    </row>
    <row r="13" spans="1:20">
      <c r="A13" s="283">
        <v>10</v>
      </c>
      <c r="B13" s="281" t="s">
        <v>272</v>
      </c>
      <c r="C13" s="284">
        <v>3160980</v>
      </c>
      <c r="D13" s="294">
        <v>2813315</v>
      </c>
      <c r="E13" s="284">
        <v>1954522</v>
      </c>
      <c r="F13" s="284">
        <v>192496</v>
      </c>
      <c r="G13" s="281" t="s">
        <v>237</v>
      </c>
      <c r="H13" s="281" t="s">
        <v>237</v>
      </c>
      <c r="I13" s="281" t="s">
        <v>237</v>
      </c>
      <c r="J13" s="281" t="s">
        <v>237</v>
      </c>
      <c r="K13" s="284">
        <v>6799</v>
      </c>
      <c r="L13" s="281" t="s">
        <v>237</v>
      </c>
      <c r="M13" s="284">
        <f t="shared" si="0"/>
        <v>8128112</v>
      </c>
      <c r="N13" s="321">
        <v>6747319</v>
      </c>
      <c r="O13" s="322">
        <f t="shared" si="1"/>
        <v>20.464320717606512</v>
      </c>
      <c r="P13" s="317">
        <v>7857123</v>
      </c>
      <c r="Q13" s="318">
        <f t="shared" si="2"/>
        <v>3.4489596255525168</v>
      </c>
      <c r="R13" s="273" t="s">
        <v>343</v>
      </c>
    </row>
    <row r="14" spans="1:20">
      <c r="A14" s="283">
        <v>11</v>
      </c>
      <c r="B14" s="281" t="s">
        <v>273</v>
      </c>
      <c r="C14" s="284">
        <v>865436</v>
      </c>
      <c r="D14" s="294">
        <v>364328</v>
      </c>
      <c r="E14" s="284">
        <v>623449</v>
      </c>
      <c r="F14" s="284">
        <v>67783</v>
      </c>
      <c r="G14" s="281" t="s">
        <v>237</v>
      </c>
      <c r="H14" s="281" t="s">
        <v>237</v>
      </c>
      <c r="I14" s="281" t="s">
        <v>237</v>
      </c>
      <c r="J14" s="281" t="s">
        <v>237</v>
      </c>
      <c r="K14" s="281" t="s">
        <v>237</v>
      </c>
      <c r="L14" s="281" t="s">
        <v>237</v>
      </c>
      <c r="M14" s="284">
        <f t="shared" si="0"/>
        <v>1920996</v>
      </c>
      <c r="N14" s="321">
        <v>1723375</v>
      </c>
      <c r="O14" s="322">
        <f t="shared" si="1"/>
        <v>11.467092188293314</v>
      </c>
      <c r="P14" s="317">
        <v>1807363</v>
      </c>
      <c r="Q14" s="318">
        <f t="shared" si="2"/>
        <v>6.2872261963977438</v>
      </c>
      <c r="R14" s="273" t="s">
        <v>340</v>
      </c>
    </row>
    <row r="15" spans="1:20">
      <c r="A15" s="283">
        <v>12</v>
      </c>
      <c r="B15" s="287" t="s">
        <v>274</v>
      </c>
      <c r="C15" s="288">
        <v>2625782</v>
      </c>
      <c r="D15" s="295">
        <v>3848188</v>
      </c>
      <c r="E15" s="288">
        <v>1376092</v>
      </c>
      <c r="F15" s="288">
        <v>239177</v>
      </c>
      <c r="G15" s="287" t="s">
        <v>237</v>
      </c>
      <c r="H15" s="287" t="s">
        <v>237</v>
      </c>
      <c r="I15" s="287" t="s">
        <v>237</v>
      </c>
      <c r="J15" s="283">
        <v>3</v>
      </c>
      <c r="K15" s="288">
        <v>11325</v>
      </c>
      <c r="L15" s="287" t="s">
        <v>237</v>
      </c>
      <c r="M15" s="284">
        <f t="shared" si="0"/>
        <v>8100567</v>
      </c>
      <c r="N15" s="321">
        <v>7055904</v>
      </c>
      <c r="O15" s="322">
        <f t="shared" si="1"/>
        <v>14.805516061443003</v>
      </c>
      <c r="P15" s="317">
        <v>7878128</v>
      </c>
      <c r="Q15" s="318">
        <f t="shared" si="2"/>
        <v>2.823500709813298</v>
      </c>
      <c r="R15" s="273" t="s">
        <v>343</v>
      </c>
    </row>
    <row r="16" spans="1:20">
      <c r="A16" s="283">
        <v>13</v>
      </c>
      <c r="B16" s="281" t="s">
        <v>275</v>
      </c>
      <c r="C16" s="284">
        <v>1242546</v>
      </c>
      <c r="D16" s="294">
        <v>373400</v>
      </c>
      <c r="E16" s="284">
        <v>366559</v>
      </c>
      <c r="F16" s="284">
        <v>19341</v>
      </c>
      <c r="G16" s="281" t="s">
        <v>237</v>
      </c>
      <c r="H16" s="281" t="s">
        <v>237</v>
      </c>
      <c r="I16" s="281" t="s">
        <v>237</v>
      </c>
      <c r="J16" s="281" t="s">
        <v>237</v>
      </c>
      <c r="K16" s="281" t="s">
        <v>237</v>
      </c>
      <c r="L16" s="281" t="s">
        <v>237</v>
      </c>
      <c r="M16" s="284">
        <f t="shared" si="0"/>
        <v>2001846</v>
      </c>
      <c r="N16" s="321">
        <v>1814413</v>
      </c>
      <c r="O16" s="322">
        <f t="shared" si="1"/>
        <v>10.330228013137033</v>
      </c>
      <c r="P16" s="317">
        <v>1820191</v>
      </c>
      <c r="Q16" s="318">
        <f t="shared" si="2"/>
        <v>9.9799966047519284</v>
      </c>
      <c r="R16" s="273" t="s">
        <v>344</v>
      </c>
    </row>
    <row r="17" spans="1:18">
      <c r="A17" s="283">
        <v>14</v>
      </c>
      <c r="B17" s="281" t="s">
        <v>276</v>
      </c>
      <c r="C17" s="284">
        <v>2091786</v>
      </c>
      <c r="D17" s="294">
        <v>1339312</v>
      </c>
      <c r="E17" s="284">
        <v>977112</v>
      </c>
      <c r="F17" s="284">
        <v>247008</v>
      </c>
      <c r="G17" s="281" t="s">
        <v>237</v>
      </c>
      <c r="H17" s="281" t="s">
        <v>237</v>
      </c>
      <c r="I17" s="281" t="s">
        <v>237</v>
      </c>
      <c r="J17" s="281" t="s">
        <v>237</v>
      </c>
      <c r="K17" s="281" t="s">
        <v>237</v>
      </c>
      <c r="L17" s="281" t="s">
        <v>237</v>
      </c>
      <c r="M17" s="284">
        <f t="shared" si="0"/>
        <v>4655218</v>
      </c>
      <c r="N17" s="321">
        <v>4079099</v>
      </c>
      <c r="O17" s="322">
        <f t="shared" si="1"/>
        <v>14.12368270542097</v>
      </c>
      <c r="P17" s="317">
        <v>4415905</v>
      </c>
      <c r="Q17" s="318">
        <f t="shared" si="2"/>
        <v>5.4193421280575471</v>
      </c>
      <c r="R17" s="273" t="s">
        <v>340</v>
      </c>
    </row>
    <row r="18" spans="1:18">
      <c r="A18" s="283">
        <v>15</v>
      </c>
      <c r="B18" s="281" t="s">
        <v>277</v>
      </c>
      <c r="C18" s="284">
        <v>3493294</v>
      </c>
      <c r="D18" s="294">
        <v>3852303</v>
      </c>
      <c r="E18" s="284">
        <v>2082022</v>
      </c>
      <c r="F18" s="284">
        <v>804200</v>
      </c>
      <c r="G18" s="286">
        <v>190</v>
      </c>
      <c r="H18" s="284">
        <v>3618</v>
      </c>
      <c r="I18" s="286">
        <v>559</v>
      </c>
      <c r="J18" s="286">
        <v>285</v>
      </c>
      <c r="K18" s="284">
        <v>46174</v>
      </c>
      <c r="L18" s="286">
        <v>404</v>
      </c>
      <c r="M18" s="284">
        <f t="shared" si="0"/>
        <v>10283049</v>
      </c>
      <c r="N18" s="321">
        <v>9206716</v>
      </c>
      <c r="O18" s="322">
        <f t="shared" si="1"/>
        <v>11.690737500754889</v>
      </c>
      <c r="P18" s="317">
        <v>10383743</v>
      </c>
      <c r="Q18" s="318">
        <f t="shared" si="2"/>
        <v>-0.96972739020987353</v>
      </c>
      <c r="R18" s="273" t="s">
        <v>341</v>
      </c>
    </row>
    <row r="19" spans="1:18">
      <c r="A19" s="283">
        <v>16</v>
      </c>
      <c r="B19" s="281" t="s">
        <v>278</v>
      </c>
      <c r="C19" s="284">
        <v>1275235</v>
      </c>
      <c r="D19" s="294">
        <v>479518</v>
      </c>
      <c r="E19" s="284">
        <v>904950</v>
      </c>
      <c r="F19" s="284">
        <v>94927</v>
      </c>
      <c r="G19" s="281" t="s">
        <v>237</v>
      </c>
      <c r="H19" s="281" t="s">
        <v>237</v>
      </c>
      <c r="I19" s="281" t="s">
        <v>237</v>
      </c>
      <c r="J19" s="281" t="s">
        <v>237</v>
      </c>
      <c r="K19" s="281" t="s">
        <v>237</v>
      </c>
      <c r="L19" s="281" t="s">
        <v>237</v>
      </c>
      <c r="M19" s="284">
        <f t="shared" si="0"/>
        <v>2754630</v>
      </c>
      <c r="N19" s="321">
        <v>2494629</v>
      </c>
      <c r="O19" s="322">
        <f t="shared" si="1"/>
        <v>10.422431551946199</v>
      </c>
      <c r="P19" s="317">
        <v>2550941</v>
      </c>
      <c r="Q19" s="318">
        <f t="shared" si="2"/>
        <v>7.9848573526396738</v>
      </c>
      <c r="R19" s="273" t="s">
        <v>342</v>
      </c>
    </row>
    <row r="20" spans="1:18">
      <c r="A20" s="283">
        <v>17</v>
      </c>
      <c r="B20" s="281" t="s">
        <v>279</v>
      </c>
      <c r="C20" s="284">
        <v>2563834</v>
      </c>
      <c r="D20" s="294">
        <v>1047528</v>
      </c>
      <c r="E20" s="284">
        <v>965971</v>
      </c>
      <c r="F20" s="284">
        <v>264102</v>
      </c>
      <c r="G20" s="281" t="s">
        <v>237</v>
      </c>
      <c r="H20" s="281" t="s">
        <v>237</v>
      </c>
      <c r="I20" s="281" t="s">
        <v>237</v>
      </c>
      <c r="J20" s="281" t="s">
        <v>237</v>
      </c>
      <c r="K20" s="281" t="s">
        <v>237</v>
      </c>
      <c r="L20" s="281" t="s">
        <v>237</v>
      </c>
      <c r="M20" s="284">
        <f t="shared" si="0"/>
        <v>4841435</v>
      </c>
      <c r="N20" s="321">
        <v>4368147</v>
      </c>
      <c r="O20" s="322">
        <f t="shared" si="1"/>
        <v>10.834983346485361</v>
      </c>
      <c r="P20" s="317">
        <v>4533145</v>
      </c>
      <c r="Q20" s="318">
        <f t="shared" si="2"/>
        <v>6.8007972390029536</v>
      </c>
      <c r="R20" s="273" t="s">
        <v>340</v>
      </c>
    </row>
    <row r="21" spans="1:18">
      <c r="A21" s="283">
        <v>18</v>
      </c>
      <c r="B21" s="281" t="s">
        <v>280</v>
      </c>
      <c r="C21" s="284">
        <v>1475190</v>
      </c>
      <c r="D21" s="294">
        <v>197472</v>
      </c>
      <c r="E21" s="284">
        <v>1157539</v>
      </c>
      <c r="F21" s="284">
        <v>129574</v>
      </c>
      <c r="G21" s="281" t="s">
        <v>237</v>
      </c>
      <c r="H21" s="281" t="s">
        <v>237</v>
      </c>
      <c r="I21" s="281" t="s">
        <v>237</v>
      </c>
      <c r="J21" s="281" t="s">
        <v>237</v>
      </c>
      <c r="K21" s="281" t="s">
        <v>237</v>
      </c>
      <c r="L21" s="281" t="s">
        <v>237</v>
      </c>
      <c r="M21" s="284">
        <f t="shared" si="0"/>
        <v>2959775</v>
      </c>
      <c r="N21" s="321">
        <v>2589735</v>
      </c>
      <c r="O21" s="322">
        <f t="shared" si="1"/>
        <v>14.288720660608135</v>
      </c>
      <c r="P21" s="317">
        <v>2720490</v>
      </c>
      <c r="Q21" s="318">
        <f t="shared" si="2"/>
        <v>8.7956581351153584</v>
      </c>
      <c r="R21" s="273" t="s">
        <v>345</v>
      </c>
    </row>
    <row r="22" spans="1:18">
      <c r="A22" s="283">
        <v>19</v>
      </c>
      <c r="B22" s="281" t="s">
        <v>281</v>
      </c>
      <c r="C22" s="284">
        <v>3607823</v>
      </c>
      <c r="D22" s="294">
        <v>2259544</v>
      </c>
      <c r="E22" s="284">
        <v>3278524</v>
      </c>
      <c r="F22" s="284">
        <v>648962</v>
      </c>
      <c r="G22" s="281" t="s">
        <v>237</v>
      </c>
      <c r="H22" s="281" t="s">
        <v>237</v>
      </c>
      <c r="I22" s="281" t="s">
        <v>237</v>
      </c>
      <c r="J22" s="286">
        <v>1</v>
      </c>
      <c r="K22" s="284">
        <v>58064</v>
      </c>
      <c r="L22" s="281" t="s">
        <v>237</v>
      </c>
      <c r="M22" s="284">
        <f t="shared" si="0"/>
        <v>9852918</v>
      </c>
      <c r="N22" s="321">
        <v>8989855</v>
      </c>
      <c r="O22" s="322">
        <f t="shared" si="1"/>
        <v>9.6004106851556479</v>
      </c>
      <c r="P22" s="317">
        <v>9232361</v>
      </c>
      <c r="Q22" s="318">
        <f t="shared" si="2"/>
        <v>6.7215417594697513</v>
      </c>
      <c r="R22" s="273" t="s">
        <v>345</v>
      </c>
    </row>
    <row r="23" spans="1:18">
      <c r="A23" s="283">
        <v>20</v>
      </c>
      <c r="B23" s="281" t="s">
        <v>282</v>
      </c>
      <c r="C23" s="284">
        <v>5590560</v>
      </c>
      <c r="D23" s="294">
        <v>1103166</v>
      </c>
      <c r="E23" s="284">
        <v>4641983</v>
      </c>
      <c r="F23" s="284">
        <v>1037485</v>
      </c>
      <c r="G23" s="286">
        <v>5</v>
      </c>
      <c r="H23" s="286">
        <v>2</v>
      </c>
      <c r="I23" s="281" t="s">
        <v>237</v>
      </c>
      <c r="J23" s="281" t="s">
        <v>237</v>
      </c>
      <c r="K23" s="281" t="s">
        <v>237</v>
      </c>
      <c r="L23" s="281" t="s">
        <v>237</v>
      </c>
      <c r="M23" s="284">
        <f t="shared" si="0"/>
        <v>12373201</v>
      </c>
      <c r="N23" s="321">
        <v>12000685</v>
      </c>
      <c r="O23" s="322">
        <f t="shared" si="1"/>
        <v>3.1041228063231285</v>
      </c>
      <c r="P23" s="317">
        <v>11919673</v>
      </c>
      <c r="Q23" s="318">
        <f t="shared" si="2"/>
        <v>3.804869479221451</v>
      </c>
      <c r="R23" s="273" t="s">
        <v>345</v>
      </c>
    </row>
    <row r="24" spans="1:18">
      <c r="A24" s="283">
        <v>21</v>
      </c>
      <c r="B24" s="281" t="s">
        <v>283</v>
      </c>
      <c r="C24" s="284">
        <v>2641385</v>
      </c>
      <c r="D24" s="294">
        <v>1319258</v>
      </c>
      <c r="E24" s="284">
        <v>1854826</v>
      </c>
      <c r="F24" s="284">
        <v>197709</v>
      </c>
      <c r="G24" s="281" t="s">
        <v>237</v>
      </c>
      <c r="H24" s="281" t="s">
        <v>237</v>
      </c>
      <c r="I24" s="281" t="s">
        <v>237</v>
      </c>
      <c r="J24" s="281" t="s">
        <v>237</v>
      </c>
      <c r="K24" s="281" t="s">
        <v>237</v>
      </c>
      <c r="L24" s="281" t="s">
        <v>237</v>
      </c>
      <c r="M24" s="284">
        <f t="shared" si="0"/>
        <v>6013178</v>
      </c>
      <c r="N24" s="321">
        <v>4610499</v>
      </c>
      <c r="O24" s="322">
        <f t="shared" si="1"/>
        <v>30.42358321734806</v>
      </c>
      <c r="P24" s="317">
        <v>5418014</v>
      </c>
      <c r="Q24" s="318">
        <f t="shared" si="2"/>
        <v>10.984910707133654</v>
      </c>
      <c r="R24" s="273" t="s">
        <v>345</v>
      </c>
    </row>
    <row r="25" spans="1:18">
      <c r="A25" s="283">
        <v>22</v>
      </c>
      <c r="B25" s="281" t="s">
        <v>284</v>
      </c>
      <c r="C25" s="284">
        <v>1534811</v>
      </c>
      <c r="D25" s="294">
        <v>688840</v>
      </c>
      <c r="E25" s="284">
        <v>946257</v>
      </c>
      <c r="F25" s="284">
        <v>120795</v>
      </c>
      <c r="G25" s="281" t="s">
        <v>237</v>
      </c>
      <c r="H25" s="281" t="s">
        <v>237</v>
      </c>
      <c r="I25" s="281" t="s">
        <v>237</v>
      </c>
      <c r="J25" s="281" t="s">
        <v>237</v>
      </c>
      <c r="K25" s="281" t="s">
        <v>237</v>
      </c>
      <c r="L25" s="281" t="s">
        <v>237</v>
      </c>
      <c r="M25" s="284">
        <f t="shared" si="0"/>
        <v>3290703</v>
      </c>
      <c r="N25" s="321">
        <v>2869510</v>
      </c>
      <c r="O25" s="322">
        <f t="shared" si="1"/>
        <v>14.678220323330461</v>
      </c>
      <c r="P25" s="317">
        <v>2986532</v>
      </c>
      <c r="Q25" s="318">
        <f t="shared" si="2"/>
        <v>10.184756098377656</v>
      </c>
      <c r="R25" s="273" t="s">
        <v>345</v>
      </c>
    </row>
    <row r="26" spans="1:18">
      <c r="A26" s="283">
        <v>23</v>
      </c>
      <c r="B26" s="281" t="s">
        <v>285</v>
      </c>
      <c r="C26" s="284">
        <v>1442184</v>
      </c>
      <c r="D26" s="294">
        <v>2615798</v>
      </c>
      <c r="E26" s="284">
        <v>603872</v>
      </c>
      <c r="F26" s="284">
        <v>144542</v>
      </c>
      <c r="G26" s="281" t="s">
        <v>237</v>
      </c>
      <c r="H26" s="281" t="s">
        <v>237</v>
      </c>
      <c r="I26" s="281" t="s">
        <v>237</v>
      </c>
      <c r="J26" s="281" t="s">
        <v>237</v>
      </c>
      <c r="K26" s="281" t="s">
        <v>237</v>
      </c>
      <c r="L26" s="281" t="s">
        <v>237</v>
      </c>
      <c r="M26" s="284">
        <f t="shared" si="0"/>
        <v>4806396</v>
      </c>
      <c r="N26" s="321">
        <v>3867874</v>
      </c>
      <c r="O26" s="322">
        <f t="shared" si="1"/>
        <v>24.26454429487621</v>
      </c>
      <c r="P26" s="317">
        <v>4435893</v>
      </c>
      <c r="Q26" s="318">
        <f t="shared" si="2"/>
        <v>8.352388121174247</v>
      </c>
      <c r="R26" s="273" t="s">
        <v>341</v>
      </c>
    </row>
    <row r="27" spans="1:18">
      <c r="A27" s="283">
        <v>24</v>
      </c>
      <c r="B27" s="281" t="s">
        <v>286</v>
      </c>
      <c r="C27" s="284">
        <v>2162085</v>
      </c>
      <c r="D27" s="294">
        <v>1724650</v>
      </c>
      <c r="E27" s="284">
        <v>1216968</v>
      </c>
      <c r="F27" s="284">
        <v>220100</v>
      </c>
      <c r="G27" s="281" t="s">
        <v>237</v>
      </c>
      <c r="H27" s="281" t="s">
        <v>237</v>
      </c>
      <c r="I27" s="281" t="s">
        <v>237</v>
      </c>
      <c r="J27" s="281" t="s">
        <v>237</v>
      </c>
      <c r="K27" s="281" t="s">
        <v>237</v>
      </c>
      <c r="L27" s="281" t="s">
        <v>237</v>
      </c>
      <c r="M27" s="284">
        <f t="shared" si="0"/>
        <v>5323803</v>
      </c>
      <c r="N27" s="321">
        <v>4438205</v>
      </c>
      <c r="O27" s="322">
        <f t="shared" si="1"/>
        <v>19.953967876652847</v>
      </c>
      <c r="P27" s="317">
        <v>4910337</v>
      </c>
      <c r="Q27" s="318">
        <f t="shared" si="2"/>
        <v>8.4203181981195918</v>
      </c>
      <c r="R27" s="273" t="s">
        <v>341</v>
      </c>
    </row>
    <row r="28" spans="1:18">
      <c r="A28" s="283">
        <v>25</v>
      </c>
      <c r="B28" s="287" t="s">
        <v>287</v>
      </c>
      <c r="C28" s="288">
        <v>9133281</v>
      </c>
      <c r="D28" s="295">
        <v>7022012</v>
      </c>
      <c r="E28" s="288">
        <v>7255416</v>
      </c>
      <c r="F28" s="288">
        <v>2902008</v>
      </c>
      <c r="G28" s="283">
        <v>830</v>
      </c>
      <c r="H28" s="288">
        <v>3610</v>
      </c>
      <c r="I28" s="288">
        <v>84752</v>
      </c>
      <c r="J28" s="288">
        <v>2390</v>
      </c>
      <c r="K28" s="288">
        <v>55875</v>
      </c>
      <c r="L28" s="283">
        <v>693</v>
      </c>
      <c r="M28" s="284">
        <f t="shared" si="0"/>
        <v>26460867</v>
      </c>
      <c r="N28" s="321">
        <v>23946864</v>
      </c>
      <c r="O28" s="322">
        <f t="shared" si="1"/>
        <v>10.498255637982501</v>
      </c>
      <c r="P28" s="317">
        <v>26277570</v>
      </c>
      <c r="Q28" s="318">
        <f t="shared" si="2"/>
        <v>0.69754166766562431</v>
      </c>
      <c r="R28" s="273" t="s">
        <v>344</v>
      </c>
    </row>
    <row r="29" spans="1:18">
      <c r="A29" s="283">
        <v>26</v>
      </c>
      <c r="B29" s="281" t="s">
        <v>346</v>
      </c>
      <c r="C29" s="284">
        <v>1690449</v>
      </c>
      <c r="D29" s="294">
        <v>1336640</v>
      </c>
      <c r="E29" s="284">
        <v>1270660</v>
      </c>
      <c r="F29" s="284">
        <v>312746</v>
      </c>
      <c r="G29" s="281" t="s">
        <v>237</v>
      </c>
      <c r="H29" s="281" t="s">
        <v>237</v>
      </c>
      <c r="I29" s="281" t="s">
        <v>237</v>
      </c>
      <c r="J29" s="281" t="s">
        <v>237</v>
      </c>
      <c r="K29" s="281" t="s">
        <v>237</v>
      </c>
      <c r="L29" s="286">
        <v>17</v>
      </c>
      <c r="M29" s="284">
        <f t="shared" si="0"/>
        <v>4610512</v>
      </c>
      <c r="N29" s="321">
        <v>3852228</v>
      </c>
      <c r="O29" s="322">
        <f t="shared" si="1"/>
        <v>19.684296983459969</v>
      </c>
      <c r="P29" s="317">
        <v>4335882</v>
      </c>
      <c r="Q29" s="318">
        <f t="shared" si="2"/>
        <v>6.3338900828020739</v>
      </c>
      <c r="R29" s="273" t="s">
        <v>341</v>
      </c>
    </row>
    <row r="30" spans="1:18">
      <c r="A30" s="283">
        <v>27</v>
      </c>
      <c r="B30" s="281" t="s">
        <v>289</v>
      </c>
      <c r="C30" s="284">
        <v>2498731</v>
      </c>
      <c r="D30" s="294">
        <v>2841315</v>
      </c>
      <c r="E30" s="284">
        <v>1805288</v>
      </c>
      <c r="F30" s="284">
        <v>403984</v>
      </c>
      <c r="G30" s="281" t="s">
        <v>237</v>
      </c>
      <c r="H30" s="281" t="s">
        <v>237</v>
      </c>
      <c r="I30" s="281" t="s">
        <v>237</v>
      </c>
      <c r="J30" s="281" t="s">
        <v>237</v>
      </c>
      <c r="K30" s="281" t="s">
        <v>237</v>
      </c>
      <c r="L30" s="286">
        <v>21</v>
      </c>
      <c r="M30" s="284">
        <f t="shared" si="0"/>
        <v>7549339</v>
      </c>
      <c r="N30" s="321">
        <v>6243490</v>
      </c>
      <c r="O30" s="322">
        <f t="shared" si="1"/>
        <v>20.915369448817888</v>
      </c>
      <c r="P30" s="317">
        <v>6943622</v>
      </c>
      <c r="Q30" s="318">
        <f t="shared" si="2"/>
        <v>8.7233579247257396</v>
      </c>
      <c r="R30" s="273" t="s">
        <v>341</v>
      </c>
    </row>
    <row r="31" spans="1:18">
      <c r="A31" s="283">
        <v>28</v>
      </c>
      <c r="B31" s="281" t="s">
        <v>290</v>
      </c>
      <c r="C31" s="284">
        <v>4961349</v>
      </c>
      <c r="D31" s="294">
        <v>3639709</v>
      </c>
      <c r="E31" s="284">
        <v>3550632</v>
      </c>
      <c r="F31" s="284">
        <v>842630</v>
      </c>
      <c r="G31" s="281" t="s">
        <v>237</v>
      </c>
      <c r="H31" s="281" t="s">
        <v>237</v>
      </c>
      <c r="I31" s="281" t="s">
        <v>237</v>
      </c>
      <c r="J31" s="281" t="s">
        <v>237</v>
      </c>
      <c r="K31" s="281" t="s">
        <v>237</v>
      </c>
      <c r="L31" s="286">
        <v>32</v>
      </c>
      <c r="M31" s="284">
        <f t="shared" si="0"/>
        <v>12994352</v>
      </c>
      <c r="N31" s="321">
        <v>11412121</v>
      </c>
      <c r="O31" s="322">
        <f t="shared" si="1"/>
        <v>13.864477952871335</v>
      </c>
      <c r="P31" s="317">
        <v>12573960</v>
      </c>
      <c r="Q31" s="318">
        <f t="shared" si="2"/>
        <v>3.3433540427995734</v>
      </c>
      <c r="R31" s="273" t="s">
        <v>344</v>
      </c>
    </row>
    <row r="32" spans="1:18">
      <c r="A32" s="283">
        <v>29</v>
      </c>
      <c r="B32" s="281" t="s">
        <v>291</v>
      </c>
      <c r="C32" s="284">
        <v>2174107</v>
      </c>
      <c r="D32" s="294">
        <v>2021227</v>
      </c>
      <c r="E32" s="284">
        <v>777839</v>
      </c>
      <c r="F32" s="284">
        <v>60332</v>
      </c>
      <c r="G32" s="281" t="s">
        <v>237</v>
      </c>
      <c r="H32" s="281" t="s">
        <v>237</v>
      </c>
      <c r="I32" s="281" t="s">
        <v>237</v>
      </c>
      <c r="J32" s="281" t="s">
        <v>237</v>
      </c>
      <c r="K32" s="281" t="s">
        <v>237</v>
      </c>
      <c r="L32" s="281" t="s">
        <v>237</v>
      </c>
      <c r="M32" s="284">
        <f t="shared" si="0"/>
        <v>5033505</v>
      </c>
      <c r="N32" s="321">
        <v>4230199</v>
      </c>
      <c r="O32" s="322">
        <f t="shared" si="1"/>
        <v>18.989792205993151</v>
      </c>
      <c r="P32" s="317">
        <v>4736354</v>
      </c>
      <c r="Q32" s="318">
        <f t="shared" si="2"/>
        <v>6.2738342615437981</v>
      </c>
      <c r="R32" s="273" t="s">
        <v>344</v>
      </c>
    </row>
    <row r="33" spans="1:18">
      <c r="A33" s="283">
        <v>30</v>
      </c>
      <c r="B33" s="281" t="s">
        <v>292</v>
      </c>
      <c r="C33" s="284">
        <v>2423016</v>
      </c>
      <c r="D33" s="294">
        <v>1829716</v>
      </c>
      <c r="E33" s="284">
        <v>1000042</v>
      </c>
      <c r="F33" s="284">
        <v>92376</v>
      </c>
      <c r="G33" s="281" t="s">
        <v>237</v>
      </c>
      <c r="H33" s="281" t="s">
        <v>237</v>
      </c>
      <c r="I33" s="281" t="s">
        <v>237</v>
      </c>
      <c r="J33" s="281" t="s">
        <v>237</v>
      </c>
      <c r="K33" s="281" t="s">
        <v>237</v>
      </c>
      <c r="L33" s="281" t="s">
        <v>237</v>
      </c>
      <c r="M33" s="284">
        <f t="shared" si="0"/>
        <v>5345150</v>
      </c>
      <c r="N33" s="321">
        <v>4477837</v>
      </c>
      <c r="O33" s="322">
        <f t="shared" si="1"/>
        <v>19.369016781986481</v>
      </c>
      <c r="P33" s="317">
        <v>4966228</v>
      </c>
      <c r="Q33" s="318">
        <f t="shared" si="2"/>
        <v>7.6299759092816499</v>
      </c>
      <c r="R33" s="273" t="s">
        <v>344</v>
      </c>
    </row>
    <row r="34" spans="1:18">
      <c r="A34" s="283">
        <v>31</v>
      </c>
      <c r="B34" s="281" t="s">
        <v>293</v>
      </c>
      <c r="C34" s="284">
        <v>3570137</v>
      </c>
      <c r="D34" s="294">
        <v>4897883</v>
      </c>
      <c r="E34" s="284">
        <v>2722680</v>
      </c>
      <c r="F34" s="284">
        <v>475017</v>
      </c>
      <c r="G34" s="286">
        <v>4</v>
      </c>
      <c r="H34" s="286">
        <v>3</v>
      </c>
      <c r="I34" s="281" t="s">
        <v>237</v>
      </c>
      <c r="J34" s="281" t="s">
        <v>237</v>
      </c>
      <c r="K34" s="284">
        <v>39585</v>
      </c>
      <c r="L34" s="281" t="s">
        <v>237</v>
      </c>
      <c r="M34" s="284">
        <f t="shared" si="0"/>
        <v>11705309</v>
      </c>
      <c r="N34" s="321">
        <v>9951665</v>
      </c>
      <c r="O34" s="322">
        <f t="shared" si="1"/>
        <v>17.621614071615156</v>
      </c>
      <c r="P34" s="317">
        <v>11359164</v>
      </c>
      <c r="Q34" s="318">
        <f t="shared" si="2"/>
        <v>3.0472753100492245</v>
      </c>
      <c r="R34" s="273" t="s">
        <v>344</v>
      </c>
    </row>
    <row r="35" spans="1:18">
      <c r="A35" s="283">
        <v>32</v>
      </c>
      <c r="B35" s="281" t="s">
        <v>294</v>
      </c>
      <c r="C35" s="284">
        <v>1992621</v>
      </c>
      <c r="D35" s="294">
        <v>1082446</v>
      </c>
      <c r="E35" s="284">
        <v>1082755</v>
      </c>
      <c r="F35" s="284">
        <v>194551</v>
      </c>
      <c r="G35" s="281" t="s">
        <v>237</v>
      </c>
      <c r="H35" s="281" t="s">
        <v>237</v>
      </c>
      <c r="I35" s="281" t="s">
        <v>237</v>
      </c>
      <c r="J35" s="281" t="s">
        <v>237</v>
      </c>
      <c r="K35" s="281" t="s">
        <v>237</v>
      </c>
      <c r="L35" s="281" t="s">
        <v>237</v>
      </c>
      <c r="M35" s="284">
        <f t="shared" si="0"/>
        <v>4352373</v>
      </c>
      <c r="N35" s="321">
        <v>3772066</v>
      </c>
      <c r="O35" s="322">
        <f t="shared" si="1"/>
        <v>15.384327845801216</v>
      </c>
      <c r="P35" s="317">
        <v>4100494</v>
      </c>
      <c r="Q35" s="318">
        <f t="shared" si="2"/>
        <v>6.1426501294722158</v>
      </c>
      <c r="R35" s="273" t="s">
        <v>341</v>
      </c>
    </row>
    <row r="36" spans="1:18">
      <c r="A36" s="283">
        <v>33</v>
      </c>
      <c r="B36" s="281" t="s">
        <v>295</v>
      </c>
      <c r="C36" s="284">
        <v>3426103</v>
      </c>
      <c r="D36" s="294">
        <v>2007948</v>
      </c>
      <c r="E36" s="284">
        <v>1706369</v>
      </c>
      <c r="F36" s="284">
        <v>676494</v>
      </c>
      <c r="G36" s="286">
        <v>42</v>
      </c>
      <c r="H36" s="286">
        <v>481</v>
      </c>
      <c r="I36" s="286">
        <v>191</v>
      </c>
      <c r="J36" s="286">
        <v>29</v>
      </c>
      <c r="K36" s="284">
        <v>19970</v>
      </c>
      <c r="L36" s="286">
        <v>313</v>
      </c>
      <c r="M36" s="284">
        <f t="shared" si="0"/>
        <v>7837940</v>
      </c>
      <c r="N36" s="321">
        <v>7077324</v>
      </c>
      <c r="O36" s="322">
        <f t="shared" si="1"/>
        <v>10.747225928896299</v>
      </c>
      <c r="P36" s="317">
        <v>7718688</v>
      </c>
      <c r="Q36" s="318">
        <f t="shared" si="2"/>
        <v>1.5449775920467257</v>
      </c>
      <c r="R36" s="273" t="s">
        <v>343</v>
      </c>
    </row>
    <row r="37" spans="1:18">
      <c r="A37" s="283">
        <v>34</v>
      </c>
      <c r="B37" s="281" t="s">
        <v>296</v>
      </c>
      <c r="C37" s="284">
        <v>1626102</v>
      </c>
      <c r="D37" s="294">
        <v>690241</v>
      </c>
      <c r="E37" s="284">
        <v>881273</v>
      </c>
      <c r="F37" s="284">
        <v>299175</v>
      </c>
      <c r="G37" s="281" t="s">
        <v>237</v>
      </c>
      <c r="H37" s="281" t="s">
        <v>237</v>
      </c>
      <c r="I37" s="281" t="s">
        <v>237</v>
      </c>
      <c r="J37" s="281" t="s">
        <v>237</v>
      </c>
      <c r="K37" s="281" t="s">
        <v>237</v>
      </c>
      <c r="L37" s="281" t="s">
        <v>237</v>
      </c>
      <c r="M37" s="284">
        <f t="shared" si="0"/>
        <v>3496791</v>
      </c>
      <c r="N37" s="321">
        <v>3319071</v>
      </c>
      <c r="O37" s="322">
        <f t="shared" si="1"/>
        <v>5.3545103434063268</v>
      </c>
      <c r="P37" s="317">
        <v>3316300</v>
      </c>
      <c r="Q37" s="318">
        <f t="shared" si="2"/>
        <v>5.4425413864849448</v>
      </c>
      <c r="R37" s="273" t="s">
        <v>345</v>
      </c>
    </row>
    <row r="38" spans="1:18">
      <c r="A38" s="283">
        <v>35</v>
      </c>
      <c r="B38" s="281" t="s">
        <v>297</v>
      </c>
      <c r="C38" s="284">
        <v>1510863</v>
      </c>
      <c r="D38" s="294">
        <v>409007</v>
      </c>
      <c r="E38" s="284">
        <v>1257712</v>
      </c>
      <c r="F38" s="284">
        <v>112393</v>
      </c>
      <c r="G38" s="281" t="s">
        <v>237</v>
      </c>
      <c r="H38" s="281" t="s">
        <v>237</v>
      </c>
      <c r="I38" s="281" t="s">
        <v>237</v>
      </c>
      <c r="J38" s="281" t="s">
        <v>237</v>
      </c>
      <c r="K38" s="281" t="s">
        <v>237</v>
      </c>
      <c r="L38" s="281" t="s">
        <v>237</v>
      </c>
      <c r="M38" s="284">
        <f t="shared" si="0"/>
        <v>3289975</v>
      </c>
      <c r="N38" s="321">
        <v>2707390</v>
      </c>
      <c r="O38" s="322">
        <f t="shared" si="1"/>
        <v>21.518325767621207</v>
      </c>
      <c r="P38" s="317">
        <v>2978541</v>
      </c>
      <c r="Q38" s="318">
        <f t="shared" si="2"/>
        <v>10.45592456172335</v>
      </c>
      <c r="R38" s="273" t="s">
        <v>342</v>
      </c>
    </row>
    <row r="39" spans="1:18">
      <c r="A39" s="283">
        <v>36</v>
      </c>
      <c r="B39" s="281" t="s">
        <v>298</v>
      </c>
      <c r="C39" s="284">
        <v>1232935</v>
      </c>
      <c r="D39" s="294">
        <v>218589</v>
      </c>
      <c r="E39" s="284">
        <v>1332596</v>
      </c>
      <c r="F39" s="284">
        <v>32085</v>
      </c>
      <c r="G39" s="281" t="s">
        <v>237</v>
      </c>
      <c r="H39" s="281" t="s">
        <v>237</v>
      </c>
      <c r="I39" s="281" t="s">
        <v>237</v>
      </c>
      <c r="J39" s="281" t="s">
        <v>237</v>
      </c>
      <c r="K39" s="281" t="s">
        <v>237</v>
      </c>
      <c r="L39" s="281" t="s">
        <v>237</v>
      </c>
      <c r="M39" s="284">
        <f t="shared" si="0"/>
        <v>2816205</v>
      </c>
      <c r="N39" s="321">
        <v>2602275</v>
      </c>
      <c r="O39" s="322">
        <f t="shared" si="1"/>
        <v>8.2208836498832696</v>
      </c>
      <c r="P39" s="317">
        <v>2650407</v>
      </c>
      <c r="Q39" s="318">
        <f t="shared" si="2"/>
        <v>6.2555675411361422</v>
      </c>
      <c r="R39" s="273" t="s">
        <v>342</v>
      </c>
    </row>
    <row r="40" spans="1:18">
      <c r="A40" s="283">
        <v>37</v>
      </c>
      <c r="B40" s="281" t="s">
        <v>299</v>
      </c>
      <c r="C40" s="284">
        <v>1313213</v>
      </c>
      <c r="D40" s="294">
        <v>487171</v>
      </c>
      <c r="E40" s="284">
        <v>904148</v>
      </c>
      <c r="F40" s="284">
        <v>114047</v>
      </c>
      <c r="G40" s="281" t="s">
        <v>237</v>
      </c>
      <c r="H40" s="281" t="s">
        <v>237</v>
      </c>
      <c r="I40" s="281" t="s">
        <v>237</v>
      </c>
      <c r="J40" s="281" t="s">
        <v>237</v>
      </c>
      <c r="K40" s="281" t="s">
        <v>237</v>
      </c>
      <c r="L40" s="281" t="s">
        <v>237</v>
      </c>
      <c r="M40" s="284">
        <f t="shared" si="0"/>
        <v>2818579</v>
      </c>
      <c r="N40" s="321">
        <v>2062742</v>
      </c>
      <c r="O40" s="322">
        <f t="shared" si="1"/>
        <v>36.642343055990523</v>
      </c>
      <c r="P40" s="317">
        <v>2501922</v>
      </c>
      <c r="Q40" s="318">
        <f t="shared" si="2"/>
        <v>12.656549644633209</v>
      </c>
      <c r="R40" s="273" t="s">
        <v>345</v>
      </c>
    </row>
    <row r="41" spans="1:18">
      <c r="A41" s="278"/>
      <c r="B41" s="287" t="s">
        <v>86</v>
      </c>
      <c r="C41" s="288">
        <f>SUM(C4:C40)</f>
        <v>89016678</v>
      </c>
      <c r="D41" s="288">
        <f t="shared" ref="D41:L41" si="3">SUM(D4:D40)</f>
        <v>60290012</v>
      </c>
      <c r="E41" s="288">
        <f t="shared" si="3"/>
        <v>60065904</v>
      </c>
      <c r="F41" s="288">
        <f t="shared" si="3"/>
        <v>12852706</v>
      </c>
      <c r="G41" s="288">
        <f t="shared" si="3"/>
        <v>1071</v>
      </c>
      <c r="H41" s="288">
        <f t="shared" si="3"/>
        <v>7715</v>
      </c>
      <c r="I41" s="288">
        <f t="shared" si="3"/>
        <v>85502</v>
      </c>
      <c r="J41" s="288">
        <f t="shared" si="3"/>
        <v>2708</v>
      </c>
      <c r="K41" s="288">
        <f t="shared" si="3"/>
        <v>247792</v>
      </c>
      <c r="L41" s="288">
        <f t="shared" si="3"/>
        <v>1480</v>
      </c>
      <c r="M41" s="288">
        <f t="shared" si="0"/>
        <v>222571568</v>
      </c>
      <c r="N41" s="321">
        <v>195463898</v>
      </c>
      <c r="O41" s="322">
        <f t="shared" si="1"/>
        <v>13.86837686005833</v>
      </c>
      <c r="P41" s="317">
        <v>212201578</v>
      </c>
      <c r="Q41" s="318">
        <f t="shared" si="2"/>
        <v>4.8868580986706878</v>
      </c>
      <c r="R41" s="273" t="s">
        <v>347</v>
      </c>
    </row>
  </sheetData>
  <mergeCells count="2">
    <mergeCell ref="A1:M1"/>
    <mergeCell ref="C2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AFEB9-256F-4E83-895E-4A5E7B187BEB}">
  <sheetPr codeName="Sheet2"/>
  <dimension ref="A3:P44"/>
  <sheetViews>
    <sheetView topLeftCell="A28" workbookViewId="0">
      <selection activeCell="D50" sqref="D50"/>
    </sheetView>
  </sheetViews>
  <sheetFormatPr defaultColWidth="9.109375" defaultRowHeight="10.199999999999999"/>
  <cols>
    <col min="1" max="1" width="5.88671875" style="1" customWidth="1"/>
    <col min="2" max="6" width="9.109375" style="1"/>
    <col min="7" max="7" width="6.5546875" style="1" customWidth="1"/>
    <col min="8" max="9" width="6.88671875" style="1" customWidth="1"/>
    <col min="10" max="10" width="9.109375" style="1"/>
    <col min="11" max="11" width="7.88671875" style="1" customWidth="1"/>
    <col min="12" max="12" width="10.44140625" style="1" customWidth="1"/>
    <col min="13" max="13" width="12.88671875" style="1" bestFit="1" customWidth="1"/>
    <col min="14" max="14" width="9.109375" style="1"/>
    <col min="15" max="15" width="12.88671875" style="1" bestFit="1" customWidth="1"/>
    <col min="16" max="16384" width="9.109375" style="1"/>
  </cols>
  <sheetData>
    <row r="3" spans="1:16" ht="12">
      <c r="A3" s="483" t="s">
        <v>60</v>
      </c>
      <c r="B3" s="484"/>
      <c r="C3" s="484"/>
      <c r="D3" s="484"/>
      <c r="E3" s="484"/>
      <c r="F3" s="484"/>
      <c r="G3" s="484"/>
      <c r="H3" s="484"/>
      <c r="I3" s="484"/>
      <c r="J3" s="484"/>
      <c r="K3" s="484"/>
      <c r="L3" s="484"/>
      <c r="M3" s="99"/>
      <c r="N3" s="99"/>
      <c r="O3" s="44"/>
      <c r="P3" s="44"/>
    </row>
    <row r="4" spans="1:16" ht="15.75" customHeight="1">
      <c r="A4" s="501" t="s">
        <v>69</v>
      </c>
      <c r="B4" s="502"/>
      <c r="C4" s="502"/>
      <c r="D4" s="502"/>
      <c r="E4" s="502"/>
      <c r="F4" s="502"/>
      <c r="G4" s="502"/>
      <c r="H4" s="502"/>
      <c r="I4" s="502"/>
      <c r="J4" s="502"/>
      <c r="K4" s="502"/>
      <c r="L4" s="502"/>
      <c r="M4" s="99" t="s">
        <v>220</v>
      </c>
      <c r="N4" s="99"/>
      <c r="O4" s="146" t="s">
        <v>228</v>
      </c>
      <c r="P4" s="146"/>
    </row>
    <row r="5" spans="1:16" ht="12">
      <c r="A5" s="20"/>
      <c r="B5" s="4"/>
      <c r="C5" s="492" t="s">
        <v>3</v>
      </c>
      <c r="D5" s="493"/>
      <c r="E5" s="493"/>
      <c r="F5" s="494"/>
      <c r="G5" s="92"/>
      <c r="H5" s="93"/>
      <c r="I5" s="94"/>
      <c r="J5" s="503" t="s">
        <v>61</v>
      </c>
      <c r="K5" s="489"/>
      <c r="M5" s="99"/>
      <c r="N5" s="99"/>
      <c r="O5" s="146"/>
      <c r="P5" s="146"/>
    </row>
    <row r="6" spans="1:16" ht="27.75" customHeight="1">
      <c r="A6" s="20"/>
      <c r="B6" s="4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7" t="s">
        <v>9</v>
      </c>
      <c r="H6" s="96" t="s">
        <v>215</v>
      </c>
      <c r="I6" s="97" t="s">
        <v>11</v>
      </c>
      <c r="J6" s="7" t="s">
        <v>13</v>
      </c>
      <c r="K6" s="7" t="s">
        <v>14</v>
      </c>
      <c r="L6" s="26" t="s">
        <v>62</v>
      </c>
      <c r="M6" s="99" t="s">
        <v>218</v>
      </c>
      <c r="N6" s="99" t="s">
        <v>230</v>
      </c>
      <c r="O6" s="146" t="s">
        <v>218</v>
      </c>
      <c r="P6" s="146" t="s">
        <v>230</v>
      </c>
    </row>
    <row r="7" spans="1:16" ht="12">
      <c r="A7" s="8">
        <v>1</v>
      </c>
      <c r="B7" s="9" t="s">
        <v>15</v>
      </c>
      <c r="C7" s="10">
        <v>1399733</v>
      </c>
      <c r="D7" s="10">
        <v>420891</v>
      </c>
      <c r="E7" s="10">
        <v>649510</v>
      </c>
      <c r="F7" s="10">
        <v>170214</v>
      </c>
      <c r="G7" s="12"/>
      <c r="H7" s="12"/>
      <c r="I7" s="12"/>
      <c r="J7" s="12"/>
      <c r="K7" s="34"/>
      <c r="L7" s="108">
        <v>2640348</v>
      </c>
      <c r="M7" s="111">
        <v>2752089</v>
      </c>
      <c r="N7" s="112">
        <v>-4.0602247965091269</v>
      </c>
      <c r="O7" s="152">
        <v>2619982</v>
      </c>
      <c r="P7" s="153">
        <v>0.77733358473455194</v>
      </c>
    </row>
    <row r="8" spans="1:16" ht="12">
      <c r="A8" s="8">
        <v>2</v>
      </c>
      <c r="B8" s="9" t="s">
        <v>17</v>
      </c>
      <c r="C8" s="10">
        <v>1271909</v>
      </c>
      <c r="D8" s="10">
        <v>441734</v>
      </c>
      <c r="E8" s="10">
        <v>823843</v>
      </c>
      <c r="F8" s="10">
        <v>53342</v>
      </c>
      <c r="G8" s="12"/>
      <c r="H8" s="12"/>
      <c r="I8" s="14"/>
      <c r="J8" s="12"/>
      <c r="K8" s="34"/>
      <c r="L8" s="108">
        <v>2590828</v>
      </c>
      <c r="M8" s="111">
        <v>2581843</v>
      </c>
      <c r="N8" s="112">
        <v>0.34800721809962187</v>
      </c>
      <c r="O8" s="152">
        <v>2564101</v>
      </c>
      <c r="P8" s="153">
        <v>1.0423536358357133</v>
      </c>
    </row>
    <row r="9" spans="1:16" ht="12">
      <c r="A9" s="8">
        <v>3</v>
      </c>
      <c r="B9" s="9" t="s">
        <v>18</v>
      </c>
      <c r="C9" s="10">
        <v>1131150</v>
      </c>
      <c r="D9" s="10">
        <v>495124</v>
      </c>
      <c r="E9" s="10">
        <v>910896</v>
      </c>
      <c r="F9" s="10">
        <v>118250</v>
      </c>
      <c r="G9" s="12"/>
      <c r="H9" s="12"/>
      <c r="I9" s="12"/>
      <c r="J9" s="12"/>
      <c r="K9" s="34"/>
      <c r="L9" s="108">
        <v>2655420</v>
      </c>
      <c r="M9" s="111">
        <v>2721649</v>
      </c>
      <c r="N9" s="112">
        <v>-2.433414448373028</v>
      </c>
      <c r="O9" s="152">
        <v>2646018</v>
      </c>
      <c r="P9" s="153">
        <v>0.3553263809996654</v>
      </c>
    </row>
    <row r="10" spans="1:16" ht="12">
      <c r="A10" s="8">
        <v>4</v>
      </c>
      <c r="B10" s="9" t="s">
        <v>19</v>
      </c>
      <c r="C10" s="10">
        <v>2193544</v>
      </c>
      <c r="D10" s="10">
        <v>596580</v>
      </c>
      <c r="E10" s="10">
        <v>891336</v>
      </c>
      <c r="F10" s="10">
        <v>174672</v>
      </c>
      <c r="G10" s="12"/>
      <c r="H10" s="12"/>
      <c r="I10" s="12"/>
      <c r="J10" s="10">
        <v>12055</v>
      </c>
      <c r="K10" s="34"/>
      <c r="L10" s="108">
        <v>3868187</v>
      </c>
      <c r="M10" s="111">
        <v>3944579</v>
      </c>
      <c r="N10" s="112">
        <v>-1.9366325278312391</v>
      </c>
      <c r="O10" s="152">
        <v>3744207</v>
      </c>
      <c r="P10" s="153">
        <v>3.3112485500935263</v>
      </c>
    </row>
    <row r="11" spans="1:16" ht="12">
      <c r="A11" s="8">
        <v>5</v>
      </c>
      <c r="B11" s="9" t="s">
        <v>20</v>
      </c>
      <c r="C11" s="10">
        <v>768260</v>
      </c>
      <c r="D11" s="10">
        <v>370744</v>
      </c>
      <c r="E11" s="10">
        <v>872852</v>
      </c>
      <c r="F11" s="10">
        <v>66492</v>
      </c>
      <c r="G11" s="12"/>
      <c r="H11" s="12"/>
      <c r="I11" s="12"/>
      <c r="J11" s="12"/>
      <c r="K11" s="34"/>
      <c r="L11" s="108">
        <v>2078348</v>
      </c>
      <c r="M11" s="111">
        <v>2835921</v>
      </c>
      <c r="N11" s="112">
        <v>-26.713473330180914</v>
      </c>
      <c r="O11" s="152">
        <v>2848236</v>
      </c>
      <c r="P11" s="153">
        <v>-27.030344395618901</v>
      </c>
    </row>
    <row r="12" spans="1:16" ht="12">
      <c r="A12" s="8">
        <v>6</v>
      </c>
      <c r="B12" s="9" t="s">
        <v>21</v>
      </c>
      <c r="C12" s="10">
        <v>459930</v>
      </c>
      <c r="D12" s="10">
        <v>378001</v>
      </c>
      <c r="E12" s="10">
        <v>205530</v>
      </c>
      <c r="F12" s="10">
        <v>21367</v>
      </c>
      <c r="G12" s="12"/>
      <c r="H12" s="12"/>
      <c r="I12" s="12"/>
      <c r="J12" s="12"/>
      <c r="K12" s="34"/>
      <c r="L12" s="108">
        <v>1064828</v>
      </c>
      <c r="M12" s="111">
        <v>1035840</v>
      </c>
      <c r="N12" s="112">
        <v>2.7985016991041167</v>
      </c>
      <c r="O12" s="152">
        <v>1056439</v>
      </c>
      <c r="P12" s="153">
        <v>0.79408276294230529</v>
      </c>
    </row>
    <row r="13" spans="1:16" ht="12">
      <c r="A13" s="8">
        <v>7</v>
      </c>
      <c r="B13" s="9" t="s">
        <v>22</v>
      </c>
      <c r="C13" s="10">
        <v>1179243</v>
      </c>
      <c r="D13" s="10">
        <v>1558931</v>
      </c>
      <c r="E13" s="10">
        <v>858753</v>
      </c>
      <c r="F13" s="10">
        <v>151436</v>
      </c>
      <c r="G13" s="12"/>
      <c r="H13" s="12"/>
      <c r="I13" s="12"/>
      <c r="J13" s="12"/>
      <c r="K13" s="34"/>
      <c r="L13" s="108">
        <v>3748363</v>
      </c>
      <c r="M13" s="111">
        <v>3498232</v>
      </c>
      <c r="N13" s="112">
        <v>7.1502118784574575</v>
      </c>
      <c r="O13" s="152">
        <v>3760718</v>
      </c>
      <c r="P13" s="153">
        <v>-0.32852769072289068</v>
      </c>
    </row>
    <row r="14" spans="1:16" ht="12">
      <c r="A14" s="8">
        <v>8</v>
      </c>
      <c r="B14" s="9" t="s">
        <v>23</v>
      </c>
      <c r="C14" s="10">
        <v>1076749</v>
      </c>
      <c r="D14" s="10">
        <v>301189</v>
      </c>
      <c r="E14" s="10">
        <v>1245147</v>
      </c>
      <c r="F14" s="10">
        <v>48221</v>
      </c>
      <c r="G14" s="12"/>
      <c r="H14" s="12"/>
      <c r="I14" s="12"/>
      <c r="J14" s="12"/>
      <c r="K14" s="34"/>
      <c r="L14" s="108">
        <v>2671306</v>
      </c>
      <c r="M14" s="111">
        <v>2809299</v>
      </c>
      <c r="N14" s="112">
        <v>-4.9120082981555235</v>
      </c>
      <c r="O14" s="152">
        <v>2723403</v>
      </c>
      <c r="P14" s="153">
        <v>-1.9129376004946796</v>
      </c>
    </row>
    <row r="15" spans="1:16" ht="12">
      <c r="A15" s="8">
        <v>9</v>
      </c>
      <c r="B15" s="9" t="s">
        <v>24</v>
      </c>
      <c r="C15" s="10">
        <v>881698</v>
      </c>
      <c r="D15" s="10">
        <v>448886</v>
      </c>
      <c r="E15" s="10">
        <v>520382</v>
      </c>
      <c r="F15" s="10">
        <v>109508</v>
      </c>
      <c r="G15" s="12"/>
      <c r="H15" s="12"/>
      <c r="I15" s="12"/>
      <c r="J15" s="12"/>
      <c r="K15" s="34"/>
      <c r="L15" s="108">
        <v>1960474</v>
      </c>
      <c r="M15" s="111">
        <v>2002536</v>
      </c>
      <c r="N15" s="112">
        <v>-2.1004366463324486</v>
      </c>
      <c r="O15" s="152">
        <v>1955516</v>
      </c>
      <c r="P15" s="153">
        <v>0.25353921931603463</v>
      </c>
    </row>
    <row r="16" spans="1:16" ht="12">
      <c r="A16" s="8">
        <v>10</v>
      </c>
      <c r="B16" s="3" t="s">
        <v>25</v>
      </c>
      <c r="C16" s="10">
        <v>2137575</v>
      </c>
      <c r="D16" s="10">
        <v>1649855</v>
      </c>
      <c r="E16" s="10">
        <v>1252571</v>
      </c>
      <c r="F16" s="10">
        <v>102580</v>
      </c>
      <c r="G16" s="12"/>
      <c r="H16" s="12"/>
      <c r="I16" s="12"/>
      <c r="J16" s="10">
        <v>9738</v>
      </c>
      <c r="K16" s="35"/>
      <c r="L16" s="108">
        <v>5152319</v>
      </c>
      <c r="M16" s="111">
        <v>4715969</v>
      </c>
      <c r="N16" s="112">
        <v>9.252605350035159</v>
      </c>
      <c r="O16" s="152">
        <v>5042489</v>
      </c>
      <c r="P16" s="153">
        <v>2.1780910181459889</v>
      </c>
    </row>
    <row r="17" spans="1:16" ht="12">
      <c r="A17" s="8">
        <v>11</v>
      </c>
      <c r="B17" s="9" t="s">
        <v>26</v>
      </c>
      <c r="C17" s="10">
        <v>574882</v>
      </c>
      <c r="D17" s="10">
        <v>238842</v>
      </c>
      <c r="E17" s="10">
        <v>372395</v>
      </c>
      <c r="F17" s="10">
        <v>30256</v>
      </c>
      <c r="G17" s="12"/>
      <c r="H17" s="12"/>
      <c r="I17" s="12"/>
      <c r="J17" s="12"/>
      <c r="K17" s="34"/>
      <c r="L17" s="108">
        <v>1216375</v>
      </c>
      <c r="M17" s="111">
        <v>1230792</v>
      </c>
      <c r="N17" s="112">
        <v>-1.1713595798477749</v>
      </c>
      <c r="O17" s="152">
        <v>1242448</v>
      </c>
      <c r="P17" s="153">
        <v>-2.098518408818717</v>
      </c>
    </row>
    <row r="18" spans="1:16" ht="12">
      <c r="A18" s="8">
        <v>12</v>
      </c>
      <c r="B18" s="3" t="s">
        <v>27</v>
      </c>
      <c r="C18" s="10">
        <v>1677726</v>
      </c>
      <c r="D18" s="10">
        <v>2468669</v>
      </c>
      <c r="E18" s="10">
        <v>893407</v>
      </c>
      <c r="F18" s="10">
        <v>122026</v>
      </c>
      <c r="G18" s="12"/>
      <c r="H18" s="12"/>
      <c r="I18" s="12"/>
      <c r="J18" s="10">
        <v>18139</v>
      </c>
      <c r="K18" s="34"/>
      <c r="L18" s="108">
        <v>5179967</v>
      </c>
      <c r="M18" s="111">
        <v>4693950</v>
      </c>
      <c r="N18" s="112">
        <v>10.354115403870946</v>
      </c>
      <c r="O18" s="152">
        <v>5174530</v>
      </c>
      <c r="P18" s="153">
        <v>0.10507234473469129</v>
      </c>
    </row>
    <row r="19" spans="1:16" ht="12">
      <c r="A19" s="8">
        <v>13</v>
      </c>
      <c r="B19" s="9" t="s">
        <v>28</v>
      </c>
      <c r="C19" s="10">
        <v>883970</v>
      </c>
      <c r="D19" s="10">
        <v>279077</v>
      </c>
      <c r="E19" s="10">
        <v>219456</v>
      </c>
      <c r="F19" s="10">
        <v>10559</v>
      </c>
      <c r="G19" s="12"/>
      <c r="H19" s="12"/>
      <c r="I19" s="12"/>
      <c r="J19" s="12"/>
      <c r="K19" s="34"/>
      <c r="L19" s="108">
        <v>1393062</v>
      </c>
      <c r="M19" s="111">
        <v>1287717</v>
      </c>
      <c r="N19" s="112">
        <v>8.1807571073457819</v>
      </c>
      <c r="O19" s="152">
        <v>1453645</v>
      </c>
      <c r="P19" s="153">
        <v>-4.1676612928190799</v>
      </c>
    </row>
    <row r="20" spans="1:16" ht="12">
      <c r="A20" s="8">
        <v>14</v>
      </c>
      <c r="B20" s="9" t="s">
        <v>29</v>
      </c>
      <c r="C20" s="10">
        <v>1445381</v>
      </c>
      <c r="D20" s="10">
        <v>778666</v>
      </c>
      <c r="E20" s="10">
        <v>608458</v>
      </c>
      <c r="F20" s="10">
        <v>114130</v>
      </c>
      <c r="G20" s="12"/>
      <c r="H20" s="12"/>
      <c r="I20" s="12"/>
      <c r="J20" s="12"/>
      <c r="K20" s="34"/>
      <c r="L20" s="108">
        <v>2946635</v>
      </c>
      <c r="M20" s="111">
        <v>2851430</v>
      </c>
      <c r="N20" s="112">
        <v>3.3388510326397558</v>
      </c>
      <c r="O20" s="152">
        <v>2890843</v>
      </c>
      <c r="P20" s="153">
        <v>1.9299560716372399</v>
      </c>
    </row>
    <row r="21" spans="1:16" ht="12">
      <c r="A21" s="8">
        <v>15</v>
      </c>
      <c r="B21" s="3" t="s">
        <v>30</v>
      </c>
      <c r="C21" s="10">
        <v>2189246</v>
      </c>
      <c r="D21" s="10">
        <v>2460487</v>
      </c>
      <c r="E21" s="10">
        <v>1354918</v>
      </c>
      <c r="F21" s="10">
        <v>416284</v>
      </c>
      <c r="G21" s="10">
        <v>811</v>
      </c>
      <c r="H21" s="10">
        <v>233</v>
      </c>
      <c r="I21" s="10">
        <v>54</v>
      </c>
      <c r="J21" s="10">
        <v>55795</v>
      </c>
      <c r="K21" s="10">
        <v>12831</v>
      </c>
      <c r="L21" s="108">
        <v>6490659</v>
      </c>
      <c r="M21" s="111">
        <v>6332093</v>
      </c>
      <c r="N21" s="112">
        <v>2.5041641049807772</v>
      </c>
      <c r="O21" s="152">
        <v>6620386</v>
      </c>
      <c r="P21" s="153">
        <v>-1.9595081011892668</v>
      </c>
    </row>
    <row r="22" spans="1:16" ht="12">
      <c r="A22" s="8">
        <v>16</v>
      </c>
      <c r="B22" s="9" t="s">
        <v>31</v>
      </c>
      <c r="C22" s="10">
        <v>983752</v>
      </c>
      <c r="D22" s="10">
        <v>288577</v>
      </c>
      <c r="E22" s="10">
        <v>493848</v>
      </c>
      <c r="F22" s="10">
        <v>32147</v>
      </c>
      <c r="G22" s="12"/>
      <c r="H22" s="12"/>
      <c r="I22" s="12"/>
      <c r="J22" s="12"/>
      <c r="K22" s="34"/>
      <c r="L22" s="108">
        <v>1798324</v>
      </c>
      <c r="M22" s="111">
        <v>1822692</v>
      </c>
      <c r="N22" s="112">
        <v>-1.3369236272502416</v>
      </c>
      <c r="O22" s="152">
        <v>1841978</v>
      </c>
      <c r="P22" s="153">
        <v>-2.3699523012761237</v>
      </c>
    </row>
    <row r="23" spans="1:16" ht="12">
      <c r="A23" s="8">
        <v>17</v>
      </c>
      <c r="B23" s="9" t="s">
        <v>32</v>
      </c>
      <c r="C23" s="10">
        <v>1788091</v>
      </c>
      <c r="D23" s="10">
        <v>547671</v>
      </c>
      <c r="E23" s="10">
        <v>598154</v>
      </c>
      <c r="F23" s="10">
        <v>119880</v>
      </c>
      <c r="G23" s="12"/>
      <c r="H23" s="12"/>
      <c r="I23" s="12"/>
      <c r="J23" s="12"/>
      <c r="K23" s="34"/>
      <c r="L23" s="108">
        <v>3053796</v>
      </c>
      <c r="M23" s="111">
        <v>3044503</v>
      </c>
      <c r="N23" s="112">
        <v>0.30523865471638878</v>
      </c>
      <c r="O23" s="152">
        <v>3027438</v>
      </c>
      <c r="P23" s="153">
        <v>0.8706371526022938</v>
      </c>
    </row>
    <row r="24" spans="1:16" ht="12">
      <c r="A24" s="8">
        <v>18</v>
      </c>
      <c r="B24" s="3" t="s">
        <v>34</v>
      </c>
      <c r="C24" s="10">
        <v>1067492</v>
      </c>
      <c r="D24" s="10">
        <v>140216</v>
      </c>
      <c r="E24" s="10">
        <v>575905</v>
      </c>
      <c r="F24" s="10">
        <v>52000</v>
      </c>
      <c r="G24" s="12"/>
      <c r="H24" s="12"/>
      <c r="I24" s="12"/>
      <c r="J24" s="12"/>
      <c r="K24" s="34"/>
      <c r="L24" s="108">
        <v>1835613</v>
      </c>
      <c r="M24" s="111">
        <v>1895581</v>
      </c>
      <c r="N24" s="112">
        <v>-3.1635683202142273</v>
      </c>
      <c r="O24" s="152">
        <v>1810724</v>
      </c>
      <c r="P24" s="153">
        <v>1.3745330597042971</v>
      </c>
    </row>
    <row r="25" spans="1:16" ht="12">
      <c r="A25" s="8">
        <v>19</v>
      </c>
      <c r="B25" s="9" t="s">
        <v>35</v>
      </c>
      <c r="C25" s="10">
        <v>1998562</v>
      </c>
      <c r="D25" s="10">
        <v>1462737</v>
      </c>
      <c r="E25" s="10">
        <v>2000478</v>
      </c>
      <c r="F25" s="10">
        <v>317747</v>
      </c>
      <c r="G25" s="12"/>
      <c r="H25" s="12"/>
      <c r="I25" s="12"/>
      <c r="J25" s="10">
        <v>52111</v>
      </c>
      <c r="K25" s="34"/>
      <c r="L25" s="108">
        <v>5831635</v>
      </c>
      <c r="M25" s="111">
        <v>6474726</v>
      </c>
      <c r="N25" s="112">
        <v>-9.9323276382660808</v>
      </c>
      <c r="O25" s="152">
        <v>6632861</v>
      </c>
      <c r="P25" s="153">
        <v>-12.079644063097362</v>
      </c>
    </row>
    <row r="26" spans="1:16" ht="12">
      <c r="A26" s="8">
        <v>20</v>
      </c>
      <c r="B26" s="9" t="s">
        <v>36</v>
      </c>
      <c r="C26" s="10">
        <v>5004204</v>
      </c>
      <c r="D26" s="10">
        <v>654537</v>
      </c>
      <c r="E26" s="10">
        <v>2467268</v>
      </c>
      <c r="F26" s="10">
        <v>311684</v>
      </c>
      <c r="G26" s="12"/>
      <c r="H26" s="12"/>
      <c r="I26" s="12"/>
      <c r="J26" s="12"/>
      <c r="K26" s="34"/>
      <c r="L26" s="108">
        <v>8437693</v>
      </c>
      <c r="M26" s="111">
        <v>9422543</v>
      </c>
      <c r="N26" s="112">
        <v>-10.452061614364617</v>
      </c>
      <c r="O26" s="152">
        <v>8329251</v>
      </c>
      <c r="P26" s="153">
        <v>1.3019417952466528</v>
      </c>
    </row>
    <row r="27" spans="1:16" ht="12">
      <c r="A27" s="8">
        <v>21</v>
      </c>
      <c r="B27" s="9" t="s">
        <v>37</v>
      </c>
      <c r="C27" s="10">
        <v>1898741</v>
      </c>
      <c r="D27" s="10">
        <v>925536</v>
      </c>
      <c r="E27" s="10">
        <v>936593</v>
      </c>
      <c r="F27" s="10">
        <v>71848</v>
      </c>
      <c r="G27" s="12"/>
      <c r="H27" s="12"/>
      <c r="I27" s="12"/>
      <c r="J27" s="12"/>
      <c r="K27" s="34"/>
      <c r="L27" s="108">
        <v>3832718</v>
      </c>
      <c r="M27" s="111">
        <v>4015788</v>
      </c>
      <c r="N27" s="112">
        <v>-4.5587565877481584</v>
      </c>
      <c r="O27" s="152">
        <v>3811258</v>
      </c>
      <c r="P27" s="153">
        <v>0.56306867706148456</v>
      </c>
    </row>
    <row r="28" spans="1:16" ht="12">
      <c r="A28" s="8">
        <v>22</v>
      </c>
      <c r="B28" s="9" t="s">
        <v>38</v>
      </c>
      <c r="C28" s="10">
        <v>1080073</v>
      </c>
      <c r="D28" s="10">
        <v>417213</v>
      </c>
      <c r="E28" s="10">
        <v>482398</v>
      </c>
      <c r="F28" s="10">
        <v>48246</v>
      </c>
      <c r="G28" s="12"/>
      <c r="H28" s="12"/>
      <c r="I28" s="12"/>
      <c r="J28" s="12"/>
      <c r="K28" s="34"/>
      <c r="L28" s="108">
        <v>2027930</v>
      </c>
      <c r="M28" s="111">
        <v>2080340</v>
      </c>
      <c r="N28" s="112">
        <v>-2.5192997298518538</v>
      </c>
      <c r="O28" s="152">
        <v>2001333</v>
      </c>
      <c r="P28" s="153">
        <v>1.3289642453304884</v>
      </c>
    </row>
    <row r="29" spans="1:16" ht="12">
      <c r="A29" s="8">
        <v>23</v>
      </c>
      <c r="B29" s="9" t="s">
        <v>39</v>
      </c>
      <c r="C29" s="10">
        <v>523772</v>
      </c>
      <c r="D29" s="10">
        <v>1658692</v>
      </c>
      <c r="E29" s="10">
        <v>384242</v>
      </c>
      <c r="F29" s="10">
        <v>69910</v>
      </c>
      <c r="G29" s="12"/>
      <c r="H29" s="12"/>
      <c r="I29" s="12"/>
      <c r="J29" s="12"/>
      <c r="K29" s="34"/>
      <c r="L29" s="108">
        <v>2636616</v>
      </c>
      <c r="M29" s="111">
        <v>2735441</v>
      </c>
      <c r="N29" s="112">
        <v>-3.6127629877595657</v>
      </c>
      <c r="O29" s="152">
        <v>3056332</v>
      </c>
      <c r="P29" s="153">
        <v>-13.732670403607983</v>
      </c>
    </row>
    <row r="30" spans="1:16" ht="12">
      <c r="A30" s="8">
        <v>24</v>
      </c>
      <c r="B30" s="9" t="s">
        <v>40</v>
      </c>
      <c r="C30" s="10">
        <v>1479704</v>
      </c>
      <c r="D30" s="10">
        <v>918798</v>
      </c>
      <c r="E30" s="10">
        <v>780460</v>
      </c>
      <c r="F30" s="10">
        <v>96755</v>
      </c>
      <c r="G30" s="12"/>
      <c r="H30" s="12"/>
      <c r="I30" s="12"/>
      <c r="J30" s="12"/>
      <c r="K30" s="34"/>
      <c r="L30" s="108">
        <v>3275717</v>
      </c>
      <c r="M30" s="111">
        <v>3053273</v>
      </c>
      <c r="N30" s="112">
        <v>7.2854278015755503</v>
      </c>
      <c r="O30" s="152">
        <v>3369495</v>
      </c>
      <c r="P30" s="153">
        <v>-2.7831470294510052</v>
      </c>
    </row>
    <row r="31" spans="1:16" ht="12">
      <c r="A31" s="8">
        <v>25</v>
      </c>
      <c r="B31" s="3" t="s">
        <v>41</v>
      </c>
      <c r="C31" s="10">
        <v>6233019</v>
      </c>
      <c r="D31" s="10">
        <v>4560134</v>
      </c>
      <c r="E31" s="10">
        <v>4874782</v>
      </c>
      <c r="F31" s="10">
        <v>1574283</v>
      </c>
      <c r="G31" s="10">
        <v>6802</v>
      </c>
      <c r="H31" s="10">
        <v>1387</v>
      </c>
      <c r="I31" s="10">
        <v>2499</v>
      </c>
      <c r="J31" s="10">
        <v>95120</v>
      </c>
      <c r="K31" s="10">
        <v>12924</v>
      </c>
      <c r="L31" s="108">
        <v>17360950</v>
      </c>
      <c r="M31" s="111">
        <v>17590263</v>
      </c>
      <c r="N31" s="112">
        <v>-1.3036359945271969</v>
      </c>
      <c r="O31" s="152">
        <v>17591255</v>
      </c>
      <c r="P31" s="153">
        <v>-1.309201645931457</v>
      </c>
    </row>
    <row r="32" spans="1:16" ht="12">
      <c r="A32" s="8">
        <v>26</v>
      </c>
      <c r="B32" s="3" t="s">
        <v>42</v>
      </c>
      <c r="C32" s="10">
        <v>850861</v>
      </c>
      <c r="D32" s="10">
        <v>949033</v>
      </c>
      <c r="E32" s="10">
        <v>700013</v>
      </c>
      <c r="F32" s="10">
        <v>157994</v>
      </c>
      <c r="G32" s="12"/>
      <c r="H32" s="10"/>
      <c r="I32" s="36"/>
      <c r="J32" s="10"/>
      <c r="K32" s="10">
        <v>193</v>
      </c>
      <c r="L32" s="108">
        <v>2658094</v>
      </c>
      <c r="M32" s="111">
        <v>2919698</v>
      </c>
      <c r="N32" s="112">
        <v>-8.9599677774893198</v>
      </c>
      <c r="O32" s="152">
        <v>2920492</v>
      </c>
      <c r="P32" s="153">
        <v>-8.9847190130977967</v>
      </c>
    </row>
    <row r="33" spans="1:16" ht="12">
      <c r="A33" s="8">
        <v>27</v>
      </c>
      <c r="B33" s="3" t="s">
        <v>43</v>
      </c>
      <c r="C33" s="10">
        <v>737145</v>
      </c>
      <c r="D33" s="10">
        <v>1215881</v>
      </c>
      <c r="E33" s="10">
        <v>1072008</v>
      </c>
      <c r="F33" s="10">
        <v>178644</v>
      </c>
      <c r="G33" s="17"/>
      <c r="H33" s="32"/>
      <c r="I33" s="10"/>
      <c r="J33" s="10"/>
      <c r="K33" s="10">
        <v>63</v>
      </c>
      <c r="L33" s="108">
        <v>3203741</v>
      </c>
      <c r="M33" s="111">
        <v>4575384</v>
      </c>
      <c r="N33" s="112">
        <v>-29.978751510255751</v>
      </c>
      <c r="O33" s="152">
        <v>4797627</v>
      </c>
      <c r="P33" s="153">
        <v>-33.222382648755314</v>
      </c>
    </row>
    <row r="34" spans="1:16" ht="12">
      <c r="A34" s="8">
        <v>28</v>
      </c>
      <c r="B34" s="3" t="s">
        <v>44</v>
      </c>
      <c r="C34" s="10">
        <v>3464787</v>
      </c>
      <c r="D34" s="10">
        <v>2471738</v>
      </c>
      <c r="E34" s="10">
        <v>2289312</v>
      </c>
      <c r="F34" s="10">
        <v>457767</v>
      </c>
      <c r="G34" s="12"/>
      <c r="H34" s="12"/>
      <c r="I34" s="36"/>
      <c r="J34" s="10"/>
      <c r="K34" s="10">
        <v>372</v>
      </c>
      <c r="L34" s="108">
        <v>8683976</v>
      </c>
      <c r="M34" s="111">
        <v>8402485</v>
      </c>
      <c r="N34" s="112">
        <v>3.3500922643717956</v>
      </c>
      <c r="O34" s="152">
        <v>8694763</v>
      </c>
      <c r="P34" s="153">
        <v>-0.12406318608109146</v>
      </c>
    </row>
    <row r="35" spans="1:16" ht="12">
      <c r="A35" s="8">
        <v>29</v>
      </c>
      <c r="B35" s="9" t="s">
        <v>45</v>
      </c>
      <c r="C35" s="10">
        <v>1549797</v>
      </c>
      <c r="D35" s="10">
        <v>1395199</v>
      </c>
      <c r="E35" s="10">
        <v>496558</v>
      </c>
      <c r="F35" s="10">
        <v>26898</v>
      </c>
      <c r="G35" s="12"/>
      <c r="H35" s="12"/>
      <c r="I35" s="12"/>
      <c r="J35" s="12"/>
      <c r="K35" s="14"/>
      <c r="L35" s="108">
        <v>3468452</v>
      </c>
      <c r="M35" s="111">
        <v>3176589</v>
      </c>
      <c r="N35" s="112">
        <v>9.1879371237513006</v>
      </c>
      <c r="O35" s="152">
        <v>3514397</v>
      </c>
      <c r="P35" s="153">
        <v>-1.3073366497865724</v>
      </c>
    </row>
    <row r="36" spans="1:16" ht="12">
      <c r="A36" s="8">
        <v>30</v>
      </c>
      <c r="B36" s="9" t="s">
        <v>46</v>
      </c>
      <c r="C36" s="10">
        <v>1717360</v>
      </c>
      <c r="D36" s="10">
        <v>1226111</v>
      </c>
      <c r="E36" s="10">
        <v>635061</v>
      </c>
      <c r="F36" s="10">
        <v>45629</v>
      </c>
      <c r="G36" s="14"/>
      <c r="H36" s="12"/>
      <c r="I36" s="12"/>
      <c r="J36" s="12"/>
      <c r="K36" s="14"/>
      <c r="L36" s="108">
        <v>3624161</v>
      </c>
      <c r="M36" s="111">
        <v>3180418</v>
      </c>
      <c r="N36" s="112">
        <v>13.952348402002501</v>
      </c>
      <c r="O36" s="152">
        <v>3594311</v>
      </c>
      <c r="P36" s="153">
        <v>0.83047905426103519</v>
      </c>
    </row>
    <row r="37" spans="1:16" ht="12">
      <c r="A37" s="8">
        <v>31</v>
      </c>
      <c r="B37" s="3" t="s">
        <v>47</v>
      </c>
      <c r="C37" s="10">
        <v>2467482</v>
      </c>
      <c r="D37" s="10">
        <v>3154375</v>
      </c>
      <c r="E37" s="10">
        <v>1784921</v>
      </c>
      <c r="F37" s="10">
        <v>201259</v>
      </c>
      <c r="G37" s="10">
        <v>4</v>
      </c>
      <c r="H37" s="10">
        <v>11</v>
      </c>
      <c r="I37" s="10"/>
      <c r="J37" s="10">
        <v>45525</v>
      </c>
      <c r="K37" s="36"/>
      <c r="L37" s="108">
        <v>7653577</v>
      </c>
      <c r="M37" s="111">
        <v>7599925</v>
      </c>
      <c r="N37" s="112">
        <v>0.70595433507567584</v>
      </c>
      <c r="O37" s="152">
        <v>7737404</v>
      </c>
      <c r="P37" s="153">
        <v>-1.0833995484790471</v>
      </c>
    </row>
    <row r="38" spans="1:16" ht="12">
      <c r="A38" s="8">
        <v>32</v>
      </c>
      <c r="B38" s="9" t="s">
        <v>48</v>
      </c>
      <c r="C38" s="10">
        <v>1233594</v>
      </c>
      <c r="D38" s="10">
        <v>757437</v>
      </c>
      <c r="E38" s="10">
        <v>615423</v>
      </c>
      <c r="F38" s="10">
        <v>99522</v>
      </c>
      <c r="G38" s="17"/>
      <c r="H38" s="11"/>
      <c r="I38" s="12"/>
      <c r="J38" s="12"/>
      <c r="K38" s="14"/>
      <c r="L38" s="108">
        <v>2705976</v>
      </c>
      <c r="M38" s="111">
        <v>2874971</v>
      </c>
      <c r="N38" s="112">
        <v>-5.878146249127381</v>
      </c>
      <c r="O38" s="152">
        <v>2886341</v>
      </c>
      <c r="P38" s="153">
        <v>-6.2489151489723449</v>
      </c>
    </row>
    <row r="39" spans="1:16" ht="12">
      <c r="A39" s="8">
        <v>33</v>
      </c>
      <c r="B39" s="3" t="s">
        <v>49</v>
      </c>
      <c r="C39" s="10">
        <v>2443673</v>
      </c>
      <c r="D39" s="10">
        <v>1275251</v>
      </c>
      <c r="E39" s="10">
        <v>1180791</v>
      </c>
      <c r="F39" s="10">
        <v>346699</v>
      </c>
      <c r="G39" s="10">
        <v>238</v>
      </c>
      <c r="H39" s="10">
        <v>93</v>
      </c>
      <c r="I39" s="10">
        <v>56</v>
      </c>
      <c r="J39" s="10">
        <v>28026</v>
      </c>
      <c r="K39" s="10">
        <v>5176</v>
      </c>
      <c r="L39" s="108">
        <v>5280003</v>
      </c>
      <c r="M39" s="111">
        <v>5336367</v>
      </c>
      <c r="N39" s="112">
        <v>-1.056224206468559</v>
      </c>
      <c r="O39" s="152">
        <v>5198185</v>
      </c>
      <c r="P39" s="153">
        <v>1.5739724538468725</v>
      </c>
    </row>
    <row r="40" spans="1:16" ht="12">
      <c r="A40" s="8">
        <v>34</v>
      </c>
      <c r="B40" s="9" t="s">
        <v>50</v>
      </c>
      <c r="C40" s="10">
        <v>1384780</v>
      </c>
      <c r="D40" s="10">
        <v>396536</v>
      </c>
      <c r="E40" s="10">
        <v>417974</v>
      </c>
      <c r="F40" s="10">
        <v>97742</v>
      </c>
      <c r="G40" s="14"/>
      <c r="H40" s="11"/>
      <c r="I40" s="12"/>
      <c r="J40" s="12"/>
      <c r="K40" s="14"/>
      <c r="L40" s="108">
        <v>2297032</v>
      </c>
      <c r="M40" s="111">
        <v>2656399</v>
      </c>
      <c r="N40" s="112">
        <v>-13.52835172728193</v>
      </c>
      <c r="O40" s="152">
        <v>2329133</v>
      </c>
      <c r="P40" s="153">
        <v>-1.3782381684515177</v>
      </c>
    </row>
    <row r="41" spans="1:16" ht="12">
      <c r="A41" s="8">
        <v>35</v>
      </c>
      <c r="B41" s="9" t="s">
        <v>51</v>
      </c>
      <c r="C41" s="10">
        <v>473493</v>
      </c>
      <c r="D41" s="10">
        <v>229878</v>
      </c>
      <c r="E41" s="10">
        <v>621252</v>
      </c>
      <c r="F41" s="10">
        <v>44213</v>
      </c>
      <c r="G41" s="14"/>
      <c r="H41" s="11"/>
      <c r="I41" s="12"/>
      <c r="J41" s="12"/>
      <c r="K41" s="14"/>
      <c r="L41" s="108">
        <v>1368836</v>
      </c>
      <c r="M41" s="111">
        <v>1850094</v>
      </c>
      <c r="N41" s="112">
        <v>-26.012624223417834</v>
      </c>
      <c r="O41" s="152">
        <v>1899942</v>
      </c>
      <c r="P41" s="153">
        <v>-27.953800694968578</v>
      </c>
    </row>
    <row r="42" spans="1:16" ht="12">
      <c r="A42" s="8">
        <v>36</v>
      </c>
      <c r="B42" s="9" t="s">
        <v>52</v>
      </c>
      <c r="C42" s="10">
        <v>963448</v>
      </c>
      <c r="D42" s="10">
        <v>103117</v>
      </c>
      <c r="E42" s="10">
        <v>663141</v>
      </c>
      <c r="F42" s="10">
        <v>11653</v>
      </c>
      <c r="G42" s="14"/>
      <c r="H42" s="11"/>
      <c r="I42" s="12"/>
      <c r="J42" s="12"/>
      <c r="K42" s="14"/>
      <c r="L42" s="108">
        <v>1741359</v>
      </c>
      <c r="M42" s="111">
        <v>1756588</v>
      </c>
      <c r="N42" s="112">
        <v>-0.86696482043597811</v>
      </c>
      <c r="O42" s="152">
        <v>1968967</v>
      </c>
      <c r="P42" s="153">
        <v>-11.559767126620201</v>
      </c>
    </row>
    <row r="43" spans="1:16" ht="12">
      <c r="A43" s="8">
        <v>37</v>
      </c>
      <c r="B43" s="3" t="s">
        <v>53</v>
      </c>
      <c r="C43" s="10">
        <v>980065</v>
      </c>
      <c r="D43" s="10">
        <v>239623</v>
      </c>
      <c r="E43" s="10">
        <v>485869</v>
      </c>
      <c r="F43" s="10">
        <v>36294</v>
      </c>
      <c r="G43" s="17"/>
      <c r="H43" s="32"/>
      <c r="I43" s="16"/>
      <c r="J43" s="10"/>
      <c r="K43" s="36"/>
      <c r="L43" s="108">
        <v>1741851</v>
      </c>
      <c r="M43" s="111">
        <v>1878809</v>
      </c>
      <c r="N43" s="112">
        <v>-7.2896180505841679</v>
      </c>
      <c r="O43" s="152">
        <v>1592746</v>
      </c>
      <c r="P43" s="153">
        <v>9.3615052243107186</v>
      </c>
    </row>
    <row r="44" spans="1:16" ht="12">
      <c r="A44" s="20"/>
      <c r="B44" s="2" t="s">
        <v>54</v>
      </c>
      <c r="C44" s="19">
        <v>59594891</v>
      </c>
      <c r="D44" s="10">
        <v>37875966</v>
      </c>
      <c r="E44" s="10">
        <v>36235905</v>
      </c>
      <c r="F44" s="10">
        <v>6108151</v>
      </c>
      <c r="G44" s="10">
        <v>7855</v>
      </c>
      <c r="H44" s="10">
        <v>1724</v>
      </c>
      <c r="I44" s="10">
        <v>2609</v>
      </c>
      <c r="J44" s="10">
        <v>316509</v>
      </c>
      <c r="K44" s="10">
        <v>31559</v>
      </c>
      <c r="L44" s="108">
        <v>140175169</v>
      </c>
      <c r="M44" s="111">
        <v>143636816</v>
      </c>
      <c r="N44" s="112">
        <v>-2.4099998150891921</v>
      </c>
      <c r="O44" s="152">
        <v>144949194</v>
      </c>
      <c r="P44" s="153">
        <v>-3.293585061259463</v>
      </c>
    </row>
  </sheetData>
  <mergeCells count="4">
    <mergeCell ref="A3:L3"/>
    <mergeCell ref="A4:L4"/>
    <mergeCell ref="C5:F5"/>
    <mergeCell ref="J5:K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0E6AC-EDAE-4D6D-BFA6-203FB793D7B7}">
  <dimension ref="A1:V42"/>
  <sheetViews>
    <sheetView workbookViewId="0">
      <pane ySplit="3" topLeftCell="A36" activePane="bottomLeft" state="frozen"/>
      <selection pane="bottomLeft" activeCell="M4" sqref="M4:M42"/>
    </sheetView>
  </sheetViews>
  <sheetFormatPr defaultColWidth="9.109375" defaultRowHeight="14.4"/>
  <cols>
    <col min="1" max="1" width="5.5546875" style="296" customWidth="1"/>
    <col min="2" max="3" width="13.6640625" style="296" customWidth="1"/>
    <col min="4" max="4" width="10.6640625" style="296" customWidth="1"/>
    <col min="5" max="5" width="11.6640625" style="296" customWidth="1"/>
    <col min="6" max="6" width="9.88671875" style="296" customWidth="1"/>
    <col min="7" max="7" width="10.109375" style="273" customWidth="1"/>
    <col min="8" max="8" width="10.5546875" style="273" customWidth="1"/>
    <col min="9" max="9" width="10.109375" style="296" customWidth="1"/>
    <col min="10" max="10" width="8.88671875" style="296" customWidth="1"/>
    <col min="11" max="11" width="9.5546875" style="296" customWidth="1"/>
    <col min="12" max="12" width="7.33203125" style="273" customWidth="1"/>
    <col min="13" max="13" width="11.33203125" style="296" customWidth="1"/>
    <col min="14" max="14" width="19.109375" style="223" customWidth="1"/>
    <col min="15" max="15" width="7.109375" style="223" customWidth="1"/>
    <col min="16" max="16" width="19" style="221" customWidth="1"/>
    <col min="17" max="17" width="9.109375" style="221"/>
    <col min="18" max="18" width="17.6640625" style="273" bestFit="1" customWidth="1"/>
    <col min="19" max="20" width="9.109375" style="273"/>
    <col min="21" max="21" width="11.6640625" style="273" bestFit="1" customWidth="1"/>
    <col min="22" max="22" width="15.109375" style="273" bestFit="1" customWidth="1"/>
    <col min="23" max="16384" width="9.109375" style="273"/>
  </cols>
  <sheetData>
    <row r="1" spans="1:22" ht="18">
      <c r="A1" s="534" t="s">
        <v>338</v>
      </c>
      <c r="B1" s="534"/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4"/>
    </row>
    <row r="2" spans="1:22">
      <c r="A2" s="292"/>
      <c r="B2" s="292"/>
      <c r="C2" s="536" t="s">
        <v>261</v>
      </c>
      <c r="D2" s="536"/>
      <c r="E2" s="536"/>
      <c r="F2" s="536"/>
      <c r="G2" s="536"/>
      <c r="H2" s="536"/>
      <c r="I2" s="536"/>
      <c r="J2" s="536"/>
      <c r="K2" s="536"/>
      <c r="L2" s="536"/>
      <c r="M2" s="537"/>
      <c r="N2" s="213" t="s">
        <v>336</v>
      </c>
      <c r="O2" s="213" t="s">
        <v>223</v>
      </c>
      <c r="P2" s="214" t="s">
        <v>337</v>
      </c>
      <c r="Q2" s="214" t="s">
        <v>225</v>
      </c>
      <c r="U2" s="271" t="s">
        <v>4</v>
      </c>
      <c r="V2" s="271" t="s">
        <v>339</v>
      </c>
    </row>
    <row r="3" spans="1:22" ht="28.8">
      <c r="A3" s="297" t="s">
        <v>238</v>
      </c>
      <c r="B3" s="297" t="s">
        <v>4</v>
      </c>
      <c r="C3" s="297" t="s">
        <v>198</v>
      </c>
      <c r="D3" s="297" t="s">
        <v>242</v>
      </c>
      <c r="E3" s="297" t="s">
        <v>243</v>
      </c>
      <c r="F3" s="297" t="s">
        <v>244</v>
      </c>
      <c r="G3" s="298" t="s">
        <v>248</v>
      </c>
      <c r="H3" s="298" t="s">
        <v>317</v>
      </c>
      <c r="I3" s="297" t="s">
        <v>318</v>
      </c>
      <c r="J3" s="297" t="s">
        <v>204</v>
      </c>
      <c r="K3" s="297" t="s">
        <v>205</v>
      </c>
      <c r="L3" s="297" t="s">
        <v>250</v>
      </c>
      <c r="M3" s="297" t="s">
        <v>62</v>
      </c>
      <c r="N3" s="213"/>
      <c r="O3" s="213"/>
      <c r="P3" s="214"/>
      <c r="Q3" s="214"/>
      <c r="R3" s="273" t="s">
        <v>348</v>
      </c>
      <c r="U3" t="s">
        <v>168</v>
      </c>
      <c r="V3" t="s">
        <v>340</v>
      </c>
    </row>
    <row r="4" spans="1:22">
      <c r="A4" s="299">
        <v>1</v>
      </c>
      <c r="B4" s="297" t="s">
        <v>168</v>
      </c>
      <c r="C4" s="300">
        <v>1449908</v>
      </c>
      <c r="D4" s="300">
        <v>501114</v>
      </c>
      <c r="E4" s="300">
        <v>671079</v>
      </c>
      <c r="F4" s="300">
        <v>115340</v>
      </c>
      <c r="G4" s="298" t="s">
        <v>237</v>
      </c>
      <c r="H4" s="298" t="s">
        <v>237</v>
      </c>
      <c r="I4" s="297" t="s">
        <v>237</v>
      </c>
      <c r="J4" s="297" t="s">
        <v>237</v>
      </c>
      <c r="K4" s="297" t="s">
        <v>237</v>
      </c>
      <c r="L4" s="279"/>
      <c r="M4" s="300">
        <f>SUM(C4:L4)</f>
        <v>2737441</v>
      </c>
      <c r="N4" s="215">
        <v>2588229</v>
      </c>
      <c r="O4" s="222">
        <f>(M4/N4-1)*100</f>
        <v>5.765023110397105</v>
      </c>
      <c r="P4" s="217">
        <v>2721466</v>
      </c>
      <c r="Q4" s="218">
        <f>(M4/P4-1)*100</f>
        <v>0.58699980084262471</v>
      </c>
      <c r="R4" s="273" t="s">
        <v>340</v>
      </c>
      <c r="U4" t="s">
        <v>277</v>
      </c>
      <c r="V4" t="s">
        <v>341</v>
      </c>
    </row>
    <row r="5" spans="1:22">
      <c r="A5" s="299">
        <v>2</v>
      </c>
      <c r="B5" s="297" t="s">
        <v>266</v>
      </c>
      <c r="C5" s="300">
        <v>1302046</v>
      </c>
      <c r="D5" s="300">
        <v>525320</v>
      </c>
      <c r="E5" s="300">
        <v>1028095</v>
      </c>
      <c r="F5" s="300">
        <v>39995</v>
      </c>
      <c r="G5" s="298" t="s">
        <v>237</v>
      </c>
      <c r="H5" s="298" t="s">
        <v>237</v>
      </c>
      <c r="I5" s="297" t="s">
        <v>237</v>
      </c>
      <c r="J5" s="297" t="s">
        <v>237</v>
      </c>
      <c r="K5" s="297" t="s">
        <v>237</v>
      </c>
      <c r="L5" s="279"/>
      <c r="M5" s="300">
        <f t="shared" ref="M5:M41" si="0">SUM(C5:L5)</f>
        <v>2895456</v>
      </c>
      <c r="N5" s="215">
        <v>2614251</v>
      </c>
      <c r="O5" s="222">
        <f t="shared" ref="O5:O42" si="1">(M5/N5-1)*100</f>
        <v>10.756618243619309</v>
      </c>
      <c r="P5" s="217">
        <v>2779673</v>
      </c>
      <c r="Q5" s="218">
        <f t="shared" ref="Q5:Q42" si="2">(M5/P5-1)*100</f>
        <v>4.1653460676849496</v>
      </c>
      <c r="R5" s="273" t="s">
        <v>342</v>
      </c>
      <c r="U5" t="s">
        <v>266</v>
      </c>
      <c r="V5" t="s">
        <v>342</v>
      </c>
    </row>
    <row r="6" spans="1:22">
      <c r="A6" s="299">
        <v>3</v>
      </c>
      <c r="B6" s="297" t="s">
        <v>267</v>
      </c>
      <c r="C6" s="300">
        <v>1173231</v>
      </c>
      <c r="D6" s="300">
        <v>546042</v>
      </c>
      <c r="E6" s="300">
        <v>910334</v>
      </c>
      <c r="F6" s="300">
        <v>83768</v>
      </c>
      <c r="G6" s="298" t="s">
        <v>237</v>
      </c>
      <c r="H6" s="298" t="s">
        <v>237</v>
      </c>
      <c r="I6" s="297" t="s">
        <v>237</v>
      </c>
      <c r="J6" s="297" t="s">
        <v>237</v>
      </c>
      <c r="K6" s="297" t="s">
        <v>237</v>
      </c>
      <c r="L6" s="279"/>
      <c r="M6" s="300">
        <f t="shared" si="0"/>
        <v>2713375</v>
      </c>
      <c r="N6" s="215">
        <v>2577890</v>
      </c>
      <c r="O6" s="222">
        <f t="shared" si="1"/>
        <v>5.2556548184755858</v>
      </c>
      <c r="P6" s="217">
        <v>2684099</v>
      </c>
      <c r="Q6" s="218">
        <f t="shared" si="2"/>
        <v>1.0907198281434383</v>
      </c>
      <c r="R6" s="273" t="s">
        <v>343</v>
      </c>
      <c r="U6" t="s">
        <v>267</v>
      </c>
      <c r="V6" t="s">
        <v>343</v>
      </c>
    </row>
    <row r="7" spans="1:22">
      <c r="A7" s="299">
        <v>4</v>
      </c>
      <c r="B7" s="297" t="s">
        <v>268</v>
      </c>
      <c r="C7" s="300">
        <v>2332540</v>
      </c>
      <c r="D7" s="300">
        <v>748687</v>
      </c>
      <c r="E7" s="300">
        <v>986477</v>
      </c>
      <c r="F7" s="300">
        <v>127825</v>
      </c>
      <c r="G7" s="298" t="s">
        <v>237</v>
      </c>
      <c r="H7" s="298" t="s">
        <v>237</v>
      </c>
      <c r="I7" s="297" t="s">
        <v>237</v>
      </c>
      <c r="J7" s="300">
        <v>12279</v>
      </c>
      <c r="K7" s="297" t="s">
        <v>237</v>
      </c>
      <c r="L7" s="279"/>
      <c r="M7" s="300">
        <f t="shared" si="0"/>
        <v>4207808</v>
      </c>
      <c r="N7" s="215">
        <v>3929891</v>
      </c>
      <c r="O7" s="222">
        <f t="shared" si="1"/>
        <v>7.0718755303900371</v>
      </c>
      <c r="P7" s="217">
        <v>4199280</v>
      </c>
      <c r="Q7" s="218">
        <f t="shared" si="2"/>
        <v>0.20308243317901375</v>
      </c>
      <c r="R7" s="273" t="s">
        <v>340</v>
      </c>
      <c r="U7" t="s">
        <v>268</v>
      </c>
      <c r="V7" t="s">
        <v>340</v>
      </c>
    </row>
    <row r="8" spans="1:22">
      <c r="A8" s="299">
        <v>5</v>
      </c>
      <c r="B8" s="297" t="s">
        <v>96</v>
      </c>
      <c r="C8" s="300">
        <v>1559682</v>
      </c>
      <c r="D8" s="300">
        <v>416183</v>
      </c>
      <c r="E8" s="300">
        <v>1121223</v>
      </c>
      <c r="F8" s="300">
        <v>49316</v>
      </c>
      <c r="G8" s="298" t="s">
        <v>237</v>
      </c>
      <c r="H8" s="298" t="s">
        <v>237</v>
      </c>
      <c r="I8" s="297" t="s">
        <v>237</v>
      </c>
      <c r="J8" s="297" t="s">
        <v>237</v>
      </c>
      <c r="K8" s="297" t="s">
        <v>237</v>
      </c>
      <c r="L8" s="279"/>
      <c r="M8" s="300">
        <f t="shared" si="0"/>
        <v>3146404</v>
      </c>
      <c r="N8" s="215">
        <v>2853195</v>
      </c>
      <c r="O8" s="222">
        <f t="shared" si="1"/>
        <v>10.276514574012641</v>
      </c>
      <c r="P8" s="217">
        <v>2952952</v>
      </c>
      <c r="Q8" s="218">
        <f t="shared" si="2"/>
        <v>6.5511393344693802</v>
      </c>
      <c r="R8" s="273" t="s">
        <v>342</v>
      </c>
      <c r="U8" t="s">
        <v>96</v>
      </c>
      <c r="V8" t="s">
        <v>342</v>
      </c>
    </row>
    <row r="9" spans="1:22">
      <c r="A9" s="299">
        <v>6</v>
      </c>
      <c r="B9" s="297" t="s">
        <v>98</v>
      </c>
      <c r="C9" s="300">
        <v>464746</v>
      </c>
      <c r="D9" s="300">
        <v>390032</v>
      </c>
      <c r="E9" s="300">
        <v>233714</v>
      </c>
      <c r="F9" s="300">
        <v>12510</v>
      </c>
      <c r="G9" s="298" t="s">
        <v>237</v>
      </c>
      <c r="H9" s="298" t="s">
        <v>237</v>
      </c>
      <c r="I9" s="297" t="s">
        <v>237</v>
      </c>
      <c r="J9" s="297" t="s">
        <v>237</v>
      </c>
      <c r="K9" s="297" t="s">
        <v>237</v>
      </c>
      <c r="L9" s="279"/>
      <c r="M9" s="300">
        <f t="shared" si="0"/>
        <v>1101002</v>
      </c>
      <c r="N9" s="215">
        <v>1044091</v>
      </c>
      <c r="O9" s="222">
        <f t="shared" si="1"/>
        <v>5.4507700957100447</v>
      </c>
      <c r="P9" s="217">
        <v>1114066</v>
      </c>
      <c r="Q9" s="218">
        <f t="shared" si="2"/>
        <v>-1.1726414772553873</v>
      </c>
      <c r="R9" s="273" t="s">
        <v>343</v>
      </c>
      <c r="U9" t="s">
        <v>98</v>
      </c>
      <c r="V9" t="s">
        <v>343</v>
      </c>
    </row>
    <row r="10" spans="1:22">
      <c r="A10" s="299">
        <v>7</v>
      </c>
      <c r="B10" s="297" t="s">
        <v>269</v>
      </c>
      <c r="C10" s="300">
        <v>1167909</v>
      </c>
      <c r="D10" s="300">
        <v>1667314</v>
      </c>
      <c r="E10" s="300">
        <v>992665</v>
      </c>
      <c r="F10" s="300">
        <v>77343</v>
      </c>
      <c r="G10" s="298" t="s">
        <v>237</v>
      </c>
      <c r="H10" s="298" t="s">
        <v>237</v>
      </c>
      <c r="I10" s="297" t="s">
        <v>237</v>
      </c>
      <c r="J10" s="297" t="s">
        <v>237</v>
      </c>
      <c r="K10" s="297" t="s">
        <v>237</v>
      </c>
      <c r="L10" s="279"/>
      <c r="M10" s="300">
        <f t="shared" si="0"/>
        <v>3905231</v>
      </c>
      <c r="N10" s="215">
        <v>3424556</v>
      </c>
      <c r="O10" s="222">
        <f t="shared" si="1"/>
        <v>14.036126143067884</v>
      </c>
      <c r="P10" s="217">
        <v>3766412</v>
      </c>
      <c r="Q10" s="218">
        <f t="shared" si="2"/>
        <v>3.6857093700848553</v>
      </c>
      <c r="R10" s="273" t="s">
        <v>341</v>
      </c>
      <c r="U10" t="s">
        <v>269</v>
      </c>
      <c r="V10" t="s">
        <v>341</v>
      </c>
    </row>
    <row r="11" spans="1:22">
      <c r="A11" s="299">
        <v>8</v>
      </c>
      <c r="B11" s="297" t="s">
        <v>270</v>
      </c>
      <c r="C11" s="300">
        <v>1004919</v>
      </c>
      <c r="D11" s="300">
        <v>429846</v>
      </c>
      <c r="E11" s="300">
        <v>1353789</v>
      </c>
      <c r="F11" s="300">
        <v>30074</v>
      </c>
      <c r="G11" s="298" t="s">
        <v>237</v>
      </c>
      <c r="H11" s="298" t="s">
        <v>237</v>
      </c>
      <c r="I11" s="297" t="s">
        <v>237</v>
      </c>
      <c r="J11" s="297" t="s">
        <v>237</v>
      </c>
      <c r="K11" s="297" t="s">
        <v>237</v>
      </c>
      <c r="L11" s="279"/>
      <c r="M11" s="300">
        <f t="shared" si="0"/>
        <v>2818628</v>
      </c>
      <c r="N11" s="215">
        <v>2708084</v>
      </c>
      <c r="O11" s="222">
        <f t="shared" si="1"/>
        <v>4.0820004106224106</v>
      </c>
      <c r="P11" s="217">
        <v>2779003</v>
      </c>
      <c r="Q11" s="218">
        <f t="shared" si="2"/>
        <v>1.4258710767854454</v>
      </c>
      <c r="R11" s="273" t="s">
        <v>342</v>
      </c>
      <c r="U11" t="s">
        <v>270</v>
      </c>
      <c r="V11" t="s">
        <v>342</v>
      </c>
    </row>
    <row r="12" spans="1:22">
      <c r="A12" s="299">
        <v>9</v>
      </c>
      <c r="B12" s="324" t="s">
        <v>271</v>
      </c>
      <c r="C12" s="300">
        <v>920889</v>
      </c>
      <c r="D12" s="300">
        <v>482916</v>
      </c>
      <c r="E12" s="300">
        <v>552738</v>
      </c>
      <c r="F12" s="300">
        <v>79287</v>
      </c>
      <c r="G12" s="298" t="s">
        <v>237</v>
      </c>
      <c r="H12" s="298" t="s">
        <v>237</v>
      </c>
      <c r="I12" s="297" t="s">
        <v>237</v>
      </c>
      <c r="J12" s="297" t="s">
        <v>237</v>
      </c>
      <c r="K12" s="297" t="s">
        <v>237</v>
      </c>
      <c r="L12" s="279"/>
      <c r="M12" s="300">
        <f t="shared" si="0"/>
        <v>2035830</v>
      </c>
      <c r="N12" s="215">
        <v>1969159</v>
      </c>
      <c r="O12" s="222">
        <f t="shared" si="1"/>
        <v>3.385760113835401</v>
      </c>
      <c r="P12" s="217">
        <v>1987525</v>
      </c>
      <c r="Q12" s="218">
        <f t="shared" si="2"/>
        <v>2.4304096803813735</v>
      </c>
      <c r="R12" s="273" t="s">
        <v>343</v>
      </c>
      <c r="U12" t="s">
        <v>271</v>
      </c>
      <c r="V12" t="s">
        <v>343</v>
      </c>
    </row>
    <row r="13" spans="1:22">
      <c r="A13" s="299">
        <v>10</v>
      </c>
      <c r="B13" s="297" t="s">
        <v>272</v>
      </c>
      <c r="C13" s="300">
        <v>2354609</v>
      </c>
      <c r="D13" s="300">
        <v>1869499</v>
      </c>
      <c r="E13" s="300">
        <v>1374787</v>
      </c>
      <c r="F13" s="300">
        <v>46655</v>
      </c>
      <c r="G13" s="298" t="s">
        <v>237</v>
      </c>
      <c r="H13" s="298" t="s">
        <v>237</v>
      </c>
      <c r="I13" s="297" t="s">
        <v>237</v>
      </c>
      <c r="J13" s="300">
        <v>10824</v>
      </c>
      <c r="K13" s="297" t="s">
        <v>237</v>
      </c>
      <c r="L13" s="279"/>
      <c r="M13" s="300">
        <f t="shared" si="0"/>
        <v>5656374</v>
      </c>
      <c r="N13" s="215">
        <v>5004188</v>
      </c>
      <c r="O13" s="222">
        <f t="shared" si="1"/>
        <v>13.032803723601116</v>
      </c>
      <c r="P13" s="217">
        <v>5668517</v>
      </c>
      <c r="Q13" s="218">
        <f t="shared" si="2"/>
        <v>-0.21421828672296694</v>
      </c>
      <c r="R13" s="273" t="s">
        <v>343</v>
      </c>
      <c r="U13" t="s">
        <v>272</v>
      </c>
      <c r="V13" t="s">
        <v>343</v>
      </c>
    </row>
    <row r="14" spans="1:22">
      <c r="A14" s="301">
        <v>11</v>
      </c>
      <c r="B14" s="302" t="s">
        <v>273</v>
      </c>
      <c r="C14" s="303">
        <v>596056</v>
      </c>
      <c r="D14" s="303">
        <v>254472</v>
      </c>
      <c r="E14" s="303">
        <v>396011</v>
      </c>
      <c r="F14" s="303">
        <v>18286</v>
      </c>
      <c r="G14" s="304" t="s">
        <v>237</v>
      </c>
      <c r="H14" s="304" t="s">
        <v>237</v>
      </c>
      <c r="I14" s="302" t="s">
        <v>237</v>
      </c>
      <c r="J14" s="302" t="s">
        <v>237</v>
      </c>
      <c r="K14" s="302" t="s">
        <v>237</v>
      </c>
      <c r="L14" s="278"/>
      <c r="M14" s="300">
        <f t="shared" si="0"/>
        <v>1264825</v>
      </c>
      <c r="N14" s="215">
        <v>1165807</v>
      </c>
      <c r="O14" s="222">
        <f t="shared" si="1"/>
        <v>8.4935156505322027</v>
      </c>
      <c r="P14" s="217">
        <v>1238964</v>
      </c>
      <c r="Q14" s="218">
        <f t="shared" si="2"/>
        <v>2.0873084286548993</v>
      </c>
      <c r="R14" s="273" t="s">
        <v>340</v>
      </c>
      <c r="U14" t="s">
        <v>273</v>
      </c>
      <c r="V14" t="s">
        <v>340</v>
      </c>
    </row>
    <row r="15" spans="1:22">
      <c r="A15" s="299">
        <v>12</v>
      </c>
      <c r="B15" s="297" t="s">
        <v>274</v>
      </c>
      <c r="C15" s="300">
        <v>1934768</v>
      </c>
      <c r="D15" s="300">
        <v>2555249</v>
      </c>
      <c r="E15" s="300">
        <v>949050</v>
      </c>
      <c r="F15" s="300">
        <v>73250</v>
      </c>
      <c r="G15" s="298" t="s">
        <v>237</v>
      </c>
      <c r="H15" s="298" t="s">
        <v>237</v>
      </c>
      <c r="I15" s="297" t="s">
        <v>237</v>
      </c>
      <c r="J15" s="300">
        <v>18171</v>
      </c>
      <c r="K15" s="297" t="s">
        <v>237</v>
      </c>
      <c r="L15" s="279"/>
      <c r="M15" s="300">
        <f t="shared" si="0"/>
        <v>5530488</v>
      </c>
      <c r="N15" s="215">
        <v>5043762</v>
      </c>
      <c r="O15" s="222">
        <f t="shared" si="1"/>
        <v>9.6500588251388528</v>
      </c>
      <c r="P15" s="217">
        <v>5460592</v>
      </c>
      <c r="Q15" s="218">
        <f t="shared" si="2"/>
        <v>1.2800077354250261</v>
      </c>
      <c r="R15" s="273" t="s">
        <v>343</v>
      </c>
      <c r="U15" t="s">
        <v>274</v>
      </c>
      <c r="V15" t="s">
        <v>343</v>
      </c>
    </row>
    <row r="16" spans="1:22">
      <c r="A16" s="299">
        <v>13</v>
      </c>
      <c r="B16" s="297" t="s">
        <v>275</v>
      </c>
      <c r="C16" s="300">
        <v>931195</v>
      </c>
      <c r="D16" s="300">
        <v>291261</v>
      </c>
      <c r="E16" s="300">
        <v>248675</v>
      </c>
      <c r="F16" s="300">
        <v>3839</v>
      </c>
      <c r="G16" s="298" t="s">
        <v>237</v>
      </c>
      <c r="H16" s="298" t="s">
        <v>237</v>
      </c>
      <c r="I16" s="297" t="s">
        <v>237</v>
      </c>
      <c r="J16" s="297" t="s">
        <v>237</v>
      </c>
      <c r="K16" s="297" t="s">
        <v>237</v>
      </c>
      <c r="L16" s="279"/>
      <c r="M16" s="300">
        <f t="shared" si="0"/>
        <v>1474970</v>
      </c>
      <c r="N16" s="215">
        <v>1409125</v>
      </c>
      <c r="O16" s="222">
        <f t="shared" si="1"/>
        <v>4.6727579171471634</v>
      </c>
      <c r="P16" s="217">
        <v>1401867</v>
      </c>
      <c r="Q16" s="218">
        <f t="shared" si="2"/>
        <v>5.2146886972872508</v>
      </c>
      <c r="R16" s="273" t="s">
        <v>344</v>
      </c>
      <c r="U16" t="s">
        <v>275</v>
      </c>
      <c r="V16" t="s">
        <v>344</v>
      </c>
    </row>
    <row r="17" spans="1:22">
      <c r="A17" s="299">
        <v>14</v>
      </c>
      <c r="B17" s="297" t="s">
        <v>276</v>
      </c>
      <c r="C17" s="300">
        <v>1508437</v>
      </c>
      <c r="D17" s="300">
        <v>902167</v>
      </c>
      <c r="E17" s="300">
        <v>649532</v>
      </c>
      <c r="F17" s="300">
        <v>82234</v>
      </c>
      <c r="G17" s="298" t="s">
        <v>237</v>
      </c>
      <c r="H17" s="298" t="s">
        <v>237</v>
      </c>
      <c r="I17" s="297" t="s">
        <v>237</v>
      </c>
      <c r="J17" s="297" t="s">
        <v>237</v>
      </c>
      <c r="K17" s="297" t="s">
        <v>237</v>
      </c>
      <c r="L17" s="279"/>
      <c r="M17" s="300">
        <f t="shared" si="0"/>
        <v>3142370</v>
      </c>
      <c r="N17" s="215">
        <v>2903405</v>
      </c>
      <c r="O17" s="222">
        <f t="shared" si="1"/>
        <v>8.2305086613820642</v>
      </c>
      <c r="P17" s="217">
        <v>3082125</v>
      </c>
      <c r="Q17" s="218">
        <f t="shared" si="2"/>
        <v>1.9546579064768643</v>
      </c>
      <c r="R17" s="273" t="s">
        <v>340</v>
      </c>
      <c r="U17" t="s">
        <v>276</v>
      </c>
      <c r="V17" t="s">
        <v>340</v>
      </c>
    </row>
    <row r="18" spans="1:22">
      <c r="A18" s="299">
        <v>15</v>
      </c>
      <c r="B18" s="297" t="s">
        <v>277</v>
      </c>
      <c r="C18" s="300">
        <v>2714329</v>
      </c>
      <c r="D18" s="300">
        <v>2693975</v>
      </c>
      <c r="E18" s="300">
        <v>1533319</v>
      </c>
      <c r="F18" s="300">
        <v>345006</v>
      </c>
      <c r="G18" s="305">
        <v>2234</v>
      </c>
      <c r="H18" s="306">
        <v>208</v>
      </c>
      <c r="I18" s="299">
        <v>54</v>
      </c>
      <c r="J18" s="300">
        <v>56745</v>
      </c>
      <c r="K18" s="300">
        <v>8699</v>
      </c>
      <c r="L18" s="279"/>
      <c r="M18" s="300">
        <f t="shared" si="0"/>
        <v>7354569</v>
      </c>
      <c r="N18" s="215">
        <v>6915386</v>
      </c>
      <c r="O18" s="222">
        <f t="shared" si="1"/>
        <v>6.350809629426335</v>
      </c>
      <c r="P18" s="217">
        <v>7633545</v>
      </c>
      <c r="Q18" s="218">
        <f t="shared" si="2"/>
        <v>-3.6546060840671024</v>
      </c>
      <c r="R18" s="273" t="s">
        <v>341</v>
      </c>
      <c r="U18" t="s">
        <v>278</v>
      </c>
      <c r="V18" t="s">
        <v>342</v>
      </c>
    </row>
    <row r="19" spans="1:22">
      <c r="A19" s="299">
        <v>16</v>
      </c>
      <c r="B19" s="297" t="s">
        <v>278</v>
      </c>
      <c r="C19" s="300">
        <v>918409</v>
      </c>
      <c r="D19" s="300">
        <v>360374</v>
      </c>
      <c r="E19" s="300">
        <v>613923</v>
      </c>
      <c r="F19" s="300">
        <v>27996</v>
      </c>
      <c r="G19" s="298" t="s">
        <v>237</v>
      </c>
      <c r="H19" s="298" t="s">
        <v>237</v>
      </c>
      <c r="I19" s="297" t="s">
        <v>237</v>
      </c>
      <c r="J19" s="297" t="s">
        <v>237</v>
      </c>
      <c r="K19" s="297" t="s">
        <v>237</v>
      </c>
      <c r="L19" s="279"/>
      <c r="M19" s="300">
        <f t="shared" si="0"/>
        <v>1920702</v>
      </c>
      <c r="N19" s="215">
        <v>1798016</v>
      </c>
      <c r="O19" s="222">
        <f t="shared" si="1"/>
        <v>6.8234098028048695</v>
      </c>
      <c r="P19" s="217">
        <v>1839266</v>
      </c>
      <c r="Q19" s="218">
        <f t="shared" si="2"/>
        <v>4.4276358068925381</v>
      </c>
      <c r="R19" s="273" t="s">
        <v>342</v>
      </c>
      <c r="U19" t="s">
        <v>279</v>
      </c>
      <c r="V19" t="s">
        <v>340</v>
      </c>
    </row>
    <row r="20" spans="1:22">
      <c r="A20" s="299">
        <v>17</v>
      </c>
      <c r="B20" s="297" t="s">
        <v>279</v>
      </c>
      <c r="C20" s="300">
        <v>1830215</v>
      </c>
      <c r="D20" s="300">
        <v>709638</v>
      </c>
      <c r="E20" s="300">
        <v>653497</v>
      </c>
      <c r="F20" s="300">
        <v>80330</v>
      </c>
      <c r="G20" s="298" t="s">
        <v>237</v>
      </c>
      <c r="H20" s="298" t="s">
        <v>237</v>
      </c>
      <c r="I20" s="297" t="s">
        <v>237</v>
      </c>
      <c r="J20" s="297" t="s">
        <v>237</v>
      </c>
      <c r="K20" s="297" t="s">
        <v>237</v>
      </c>
      <c r="L20" s="279"/>
      <c r="M20" s="300">
        <f t="shared" si="0"/>
        <v>3273680</v>
      </c>
      <c r="N20" s="215">
        <v>3080711</v>
      </c>
      <c r="O20" s="222">
        <f t="shared" si="1"/>
        <v>6.2637813154171162</v>
      </c>
      <c r="P20" s="217">
        <v>3199280</v>
      </c>
      <c r="Q20" s="218">
        <f t="shared" si="2"/>
        <v>2.3255232427296102</v>
      </c>
      <c r="R20" s="273" t="s">
        <v>340</v>
      </c>
      <c r="U20" t="s">
        <v>280</v>
      </c>
      <c r="V20" t="s">
        <v>345</v>
      </c>
    </row>
    <row r="21" spans="1:22">
      <c r="A21" s="299">
        <v>18</v>
      </c>
      <c r="B21" s="297" t="s">
        <v>280</v>
      </c>
      <c r="C21" s="300">
        <v>1035708</v>
      </c>
      <c r="D21" s="300">
        <v>169783</v>
      </c>
      <c r="E21" s="300">
        <v>766808</v>
      </c>
      <c r="F21" s="300">
        <v>29796</v>
      </c>
      <c r="G21" s="298" t="s">
        <v>237</v>
      </c>
      <c r="H21" s="298" t="s">
        <v>237</v>
      </c>
      <c r="I21" s="297" t="s">
        <v>237</v>
      </c>
      <c r="J21" s="297" t="s">
        <v>237</v>
      </c>
      <c r="K21" s="297" t="s">
        <v>237</v>
      </c>
      <c r="L21" s="279"/>
      <c r="M21" s="300">
        <f t="shared" si="0"/>
        <v>2002095</v>
      </c>
      <c r="N21" s="215">
        <v>1855951</v>
      </c>
      <c r="O21" s="222">
        <f t="shared" si="1"/>
        <v>7.8743458205523753</v>
      </c>
      <c r="P21" s="217">
        <v>1914482</v>
      </c>
      <c r="Q21" s="218">
        <f t="shared" si="2"/>
        <v>4.5763292629546815</v>
      </c>
      <c r="R21" s="273" t="s">
        <v>345</v>
      </c>
      <c r="U21" t="s">
        <v>281</v>
      </c>
      <c r="V21" t="s">
        <v>345</v>
      </c>
    </row>
    <row r="22" spans="1:22">
      <c r="A22" s="299">
        <v>19</v>
      </c>
      <c r="B22" s="297" t="s">
        <v>281</v>
      </c>
      <c r="C22" s="300">
        <v>2714547</v>
      </c>
      <c r="D22" s="300">
        <v>1737189</v>
      </c>
      <c r="E22" s="300">
        <v>2300141</v>
      </c>
      <c r="F22" s="300">
        <v>231118</v>
      </c>
      <c r="G22" s="298" t="s">
        <v>237</v>
      </c>
      <c r="H22" s="306">
        <v>8</v>
      </c>
      <c r="I22" s="297" t="s">
        <v>237</v>
      </c>
      <c r="J22" s="300">
        <v>63140</v>
      </c>
      <c r="K22" s="297" t="s">
        <v>237</v>
      </c>
      <c r="L22" s="279"/>
      <c r="M22" s="300">
        <f t="shared" si="0"/>
        <v>7046143</v>
      </c>
      <c r="N22" s="215">
        <v>6579571</v>
      </c>
      <c r="O22" s="222">
        <f t="shared" si="1"/>
        <v>7.0912222088643784</v>
      </c>
      <c r="P22" s="217">
        <v>6864429</v>
      </c>
      <c r="Q22" s="218">
        <f t="shared" si="2"/>
        <v>2.64718303590874</v>
      </c>
      <c r="R22" s="273" t="s">
        <v>345</v>
      </c>
      <c r="U22" t="s">
        <v>283</v>
      </c>
      <c r="V22" t="s">
        <v>345</v>
      </c>
    </row>
    <row r="23" spans="1:22">
      <c r="A23" s="299">
        <v>20</v>
      </c>
      <c r="B23" s="297" t="s">
        <v>282</v>
      </c>
      <c r="C23" s="300">
        <v>4163924</v>
      </c>
      <c r="D23" s="300">
        <v>965182</v>
      </c>
      <c r="E23" s="300">
        <v>3079354</v>
      </c>
      <c r="F23" s="300">
        <v>261671</v>
      </c>
      <c r="G23" s="298" t="s">
        <v>237</v>
      </c>
      <c r="H23" s="298" t="s">
        <v>237</v>
      </c>
      <c r="I23" s="297" t="s">
        <v>237</v>
      </c>
      <c r="J23" s="297" t="s">
        <v>237</v>
      </c>
      <c r="K23" s="297" t="s">
        <v>237</v>
      </c>
      <c r="L23" s="279"/>
      <c r="M23" s="300">
        <f t="shared" si="0"/>
        <v>8470131</v>
      </c>
      <c r="N23" s="215">
        <v>8438418</v>
      </c>
      <c r="O23" s="222">
        <f t="shared" si="1"/>
        <v>0.3758168889002711</v>
      </c>
      <c r="P23" s="217">
        <v>8446435</v>
      </c>
      <c r="Q23" s="218">
        <f t="shared" si="2"/>
        <v>0.28054439535734055</v>
      </c>
      <c r="R23" s="273" t="s">
        <v>345</v>
      </c>
      <c r="U23" t="s">
        <v>284</v>
      </c>
      <c r="V23" t="s">
        <v>345</v>
      </c>
    </row>
    <row r="24" spans="1:22">
      <c r="A24" s="299">
        <v>21</v>
      </c>
      <c r="B24" s="297" t="s">
        <v>283</v>
      </c>
      <c r="C24" s="300">
        <v>1890494</v>
      </c>
      <c r="D24" s="300">
        <v>1109969</v>
      </c>
      <c r="E24" s="300">
        <v>1188373</v>
      </c>
      <c r="F24" s="300">
        <v>50635</v>
      </c>
      <c r="G24" s="298" t="s">
        <v>237</v>
      </c>
      <c r="H24" s="298" t="s">
        <v>237</v>
      </c>
      <c r="I24" s="297" t="s">
        <v>237</v>
      </c>
      <c r="J24" s="297" t="s">
        <v>237</v>
      </c>
      <c r="K24" s="297" t="s">
        <v>237</v>
      </c>
      <c r="L24" s="279"/>
      <c r="M24" s="300">
        <f t="shared" si="0"/>
        <v>4239471</v>
      </c>
      <c r="N24" s="215">
        <v>3044338</v>
      </c>
      <c r="O24" s="222">
        <f t="shared" si="1"/>
        <v>39.257566012709489</v>
      </c>
      <c r="P24" s="217">
        <v>3968736</v>
      </c>
      <c r="Q24" s="218">
        <f t="shared" si="2"/>
        <v>6.8216933552647463</v>
      </c>
      <c r="R24" s="273" t="s">
        <v>345</v>
      </c>
      <c r="U24" t="s">
        <v>285</v>
      </c>
      <c r="V24" t="s">
        <v>341</v>
      </c>
    </row>
    <row r="25" spans="1:22">
      <c r="A25" s="299">
        <v>22</v>
      </c>
      <c r="B25" s="297" t="s">
        <v>284</v>
      </c>
      <c r="C25" s="300">
        <v>1076861</v>
      </c>
      <c r="D25" s="300">
        <v>533291</v>
      </c>
      <c r="E25" s="300">
        <v>604961</v>
      </c>
      <c r="F25" s="300">
        <v>28297</v>
      </c>
      <c r="G25" s="298" t="s">
        <v>237</v>
      </c>
      <c r="H25" s="298" t="s">
        <v>237</v>
      </c>
      <c r="I25" s="297" t="s">
        <v>237</v>
      </c>
      <c r="J25" s="297" t="s">
        <v>237</v>
      </c>
      <c r="K25" s="297" t="s">
        <v>237</v>
      </c>
      <c r="L25" s="279"/>
      <c r="M25" s="300">
        <f t="shared" si="0"/>
        <v>2243410</v>
      </c>
      <c r="N25" s="215">
        <v>1998509</v>
      </c>
      <c r="O25" s="222">
        <f t="shared" si="1"/>
        <v>12.254185495286741</v>
      </c>
      <c r="P25" s="217">
        <v>2125264</v>
      </c>
      <c r="Q25" s="218">
        <f t="shared" si="2"/>
        <v>5.5591211256577955</v>
      </c>
      <c r="R25" s="273" t="s">
        <v>345</v>
      </c>
      <c r="U25" t="s">
        <v>286</v>
      </c>
      <c r="V25" t="s">
        <v>341</v>
      </c>
    </row>
    <row r="26" spans="1:22">
      <c r="A26" s="299">
        <v>23</v>
      </c>
      <c r="B26" s="297" t="s">
        <v>285</v>
      </c>
      <c r="C26" s="300">
        <v>1041783</v>
      </c>
      <c r="D26" s="300">
        <v>1803184</v>
      </c>
      <c r="E26" s="300">
        <v>407337</v>
      </c>
      <c r="F26" s="300">
        <v>35285</v>
      </c>
      <c r="G26" s="298" t="s">
        <v>237</v>
      </c>
      <c r="H26" s="298" t="s">
        <v>237</v>
      </c>
      <c r="I26" s="297" t="s">
        <v>237</v>
      </c>
      <c r="J26" s="297" t="s">
        <v>237</v>
      </c>
      <c r="K26" s="297" t="s">
        <v>237</v>
      </c>
      <c r="L26" s="279"/>
      <c r="M26" s="300">
        <f t="shared" si="0"/>
        <v>3287589</v>
      </c>
      <c r="N26" s="215">
        <v>2883543</v>
      </c>
      <c r="O26" s="222">
        <f t="shared" si="1"/>
        <v>14.012137152107673</v>
      </c>
      <c r="P26" s="217">
        <v>3158921</v>
      </c>
      <c r="Q26" s="218">
        <f t="shared" si="2"/>
        <v>4.0731629565918137</v>
      </c>
      <c r="R26" s="273" t="s">
        <v>341</v>
      </c>
      <c r="U26" t="s">
        <v>282</v>
      </c>
      <c r="V26" t="s">
        <v>345</v>
      </c>
    </row>
    <row r="27" spans="1:22">
      <c r="A27" s="301">
        <v>24</v>
      </c>
      <c r="B27" s="302" t="s">
        <v>286</v>
      </c>
      <c r="C27" s="303">
        <v>1562865</v>
      </c>
      <c r="D27" s="303">
        <v>1153974</v>
      </c>
      <c r="E27" s="303">
        <v>814755</v>
      </c>
      <c r="F27" s="303">
        <v>80270</v>
      </c>
      <c r="G27" s="304" t="s">
        <v>237</v>
      </c>
      <c r="H27" s="307">
        <v>31</v>
      </c>
      <c r="I27" s="302" t="s">
        <v>237</v>
      </c>
      <c r="J27" s="302" t="s">
        <v>237</v>
      </c>
      <c r="K27" s="302" t="s">
        <v>237</v>
      </c>
      <c r="L27" s="278"/>
      <c r="M27" s="300">
        <f t="shared" si="0"/>
        <v>3611895</v>
      </c>
      <c r="N27" s="215">
        <v>3254529</v>
      </c>
      <c r="O27" s="222">
        <f t="shared" si="1"/>
        <v>10.980575069387921</v>
      </c>
      <c r="P27" s="217">
        <v>3446562</v>
      </c>
      <c r="Q27" s="218">
        <f t="shared" si="2"/>
        <v>4.7970412254298544</v>
      </c>
      <c r="R27" s="273" t="s">
        <v>341</v>
      </c>
      <c r="U27" t="s">
        <v>287</v>
      </c>
      <c r="V27" t="s">
        <v>344</v>
      </c>
    </row>
    <row r="28" spans="1:22">
      <c r="A28" s="299">
        <v>25</v>
      </c>
      <c r="B28" s="297" t="s">
        <v>287</v>
      </c>
      <c r="C28" s="300">
        <v>7074487</v>
      </c>
      <c r="D28" s="300">
        <v>5008612</v>
      </c>
      <c r="E28" s="300">
        <v>5275069</v>
      </c>
      <c r="F28" s="300">
        <v>1234246</v>
      </c>
      <c r="G28" s="305">
        <v>9910</v>
      </c>
      <c r="H28" s="306">
        <v>557</v>
      </c>
      <c r="I28" s="300">
        <v>2139</v>
      </c>
      <c r="J28" s="300">
        <v>91347</v>
      </c>
      <c r="K28" s="300">
        <v>6027</v>
      </c>
      <c r="L28" s="279"/>
      <c r="M28" s="300">
        <f t="shared" si="0"/>
        <v>18702394</v>
      </c>
      <c r="N28" s="215">
        <v>17705891</v>
      </c>
      <c r="O28" s="222">
        <f t="shared" si="1"/>
        <v>5.6280872846218299</v>
      </c>
      <c r="P28" s="217">
        <v>18992407</v>
      </c>
      <c r="Q28" s="218">
        <f t="shared" si="2"/>
        <v>-1.5269944457277029</v>
      </c>
      <c r="R28" s="273" t="s">
        <v>344</v>
      </c>
      <c r="U28" t="s">
        <v>346</v>
      </c>
      <c r="V28" t="s">
        <v>341</v>
      </c>
    </row>
    <row r="29" spans="1:22">
      <c r="A29" s="299">
        <v>26</v>
      </c>
      <c r="B29" s="297" t="s">
        <v>346</v>
      </c>
      <c r="C29" s="300">
        <v>1259873</v>
      </c>
      <c r="D29" s="300">
        <v>958437</v>
      </c>
      <c r="E29" s="300">
        <v>891808</v>
      </c>
      <c r="F29" s="300">
        <v>106497</v>
      </c>
      <c r="G29" s="298" t="s">
        <v>237</v>
      </c>
      <c r="H29" s="298" t="s">
        <v>237</v>
      </c>
      <c r="I29" s="297" t="s">
        <v>237</v>
      </c>
      <c r="J29" s="297" t="s">
        <v>237</v>
      </c>
      <c r="K29" s="299">
        <v>132</v>
      </c>
      <c r="L29" s="279"/>
      <c r="M29" s="300">
        <f t="shared" si="0"/>
        <v>3216747</v>
      </c>
      <c r="N29" s="215">
        <v>2810499</v>
      </c>
      <c r="O29" s="222">
        <f t="shared" si="1"/>
        <v>14.454657340208987</v>
      </c>
      <c r="P29" s="217">
        <v>3154189</v>
      </c>
      <c r="Q29" s="218">
        <f t="shared" si="2"/>
        <v>1.9833307388999133</v>
      </c>
      <c r="R29" s="273" t="s">
        <v>341</v>
      </c>
      <c r="U29" t="s">
        <v>289</v>
      </c>
      <c r="V29" t="s">
        <v>341</v>
      </c>
    </row>
    <row r="30" spans="1:22">
      <c r="A30" s="299">
        <v>27</v>
      </c>
      <c r="B30" s="297" t="s">
        <v>289</v>
      </c>
      <c r="C30" s="300">
        <v>1798875</v>
      </c>
      <c r="D30" s="300">
        <v>1969425</v>
      </c>
      <c r="E30" s="300">
        <v>1216140</v>
      </c>
      <c r="F30" s="300">
        <v>110263</v>
      </c>
      <c r="G30" s="298" t="s">
        <v>237</v>
      </c>
      <c r="H30" s="298" t="s">
        <v>237</v>
      </c>
      <c r="I30" s="297" t="s">
        <v>237</v>
      </c>
      <c r="J30" s="297" t="s">
        <v>237</v>
      </c>
      <c r="K30" s="299">
        <v>46</v>
      </c>
      <c r="L30" s="279"/>
      <c r="M30" s="300">
        <f t="shared" si="0"/>
        <v>5094749</v>
      </c>
      <c r="N30" s="215">
        <v>4496818</v>
      </c>
      <c r="O30" s="222">
        <f t="shared" si="1"/>
        <v>13.296757840766515</v>
      </c>
      <c r="P30" s="217">
        <v>4916339</v>
      </c>
      <c r="Q30" s="218">
        <f t="shared" si="2"/>
        <v>3.6289198120796895</v>
      </c>
      <c r="R30" s="273" t="s">
        <v>341</v>
      </c>
      <c r="U30" t="s">
        <v>290</v>
      </c>
      <c r="V30" t="s">
        <v>344</v>
      </c>
    </row>
    <row r="31" spans="1:22">
      <c r="A31" s="299">
        <v>28</v>
      </c>
      <c r="B31" s="297" t="s">
        <v>290</v>
      </c>
      <c r="C31" s="300">
        <v>3767411</v>
      </c>
      <c r="D31" s="300">
        <v>2594170</v>
      </c>
      <c r="E31" s="300">
        <v>2539842</v>
      </c>
      <c r="F31" s="300">
        <v>305042</v>
      </c>
      <c r="G31" s="298" t="s">
        <v>237</v>
      </c>
      <c r="H31" s="298" t="s">
        <v>237</v>
      </c>
      <c r="I31" s="297" t="s">
        <v>237</v>
      </c>
      <c r="J31" s="297" t="s">
        <v>237</v>
      </c>
      <c r="K31" s="299">
        <v>149</v>
      </c>
      <c r="L31" s="279"/>
      <c r="M31" s="300">
        <f t="shared" si="0"/>
        <v>9206614</v>
      </c>
      <c r="N31" s="215">
        <v>8513931</v>
      </c>
      <c r="O31" s="222">
        <f t="shared" si="1"/>
        <v>8.1358775399988481</v>
      </c>
      <c r="P31" s="217">
        <v>9176484</v>
      </c>
      <c r="Q31" s="218">
        <f t="shared" si="2"/>
        <v>0.32833926370927635</v>
      </c>
      <c r="R31" s="273" t="s">
        <v>344</v>
      </c>
      <c r="U31" t="s">
        <v>291</v>
      </c>
      <c r="V31" t="s">
        <v>344</v>
      </c>
    </row>
    <row r="32" spans="1:22">
      <c r="A32" s="299">
        <v>29</v>
      </c>
      <c r="B32" s="297" t="s">
        <v>291</v>
      </c>
      <c r="C32" s="300">
        <v>1606541</v>
      </c>
      <c r="D32" s="300">
        <v>1382360</v>
      </c>
      <c r="E32" s="300">
        <v>516311</v>
      </c>
      <c r="F32" s="300">
        <v>13581</v>
      </c>
      <c r="G32" s="298" t="s">
        <v>237</v>
      </c>
      <c r="H32" s="298" t="s">
        <v>237</v>
      </c>
      <c r="I32" s="297" t="s">
        <v>237</v>
      </c>
      <c r="J32" s="297" t="s">
        <v>237</v>
      </c>
      <c r="K32" s="297" t="s">
        <v>237</v>
      </c>
      <c r="L32" s="279"/>
      <c r="M32" s="300">
        <f t="shared" si="0"/>
        <v>3518793</v>
      </c>
      <c r="N32" s="215">
        <v>3229912</v>
      </c>
      <c r="O32" s="222">
        <f t="shared" si="1"/>
        <v>8.9439278841033421</v>
      </c>
      <c r="P32" s="217">
        <v>3473706</v>
      </c>
      <c r="Q32" s="218">
        <f t="shared" si="2"/>
        <v>1.297950949216764</v>
      </c>
      <c r="R32" s="273" t="s">
        <v>344</v>
      </c>
      <c r="U32" t="s">
        <v>292</v>
      </c>
      <c r="V32" t="s">
        <v>344</v>
      </c>
    </row>
    <row r="33" spans="1:22">
      <c r="A33" s="299">
        <v>30</v>
      </c>
      <c r="B33" s="297" t="s">
        <v>292</v>
      </c>
      <c r="C33" s="300">
        <v>1772638</v>
      </c>
      <c r="D33" s="300">
        <v>1250233</v>
      </c>
      <c r="E33" s="300">
        <v>668350</v>
      </c>
      <c r="F33" s="300">
        <v>23585</v>
      </c>
      <c r="G33" s="298" t="s">
        <v>237</v>
      </c>
      <c r="H33" s="298" t="s">
        <v>237</v>
      </c>
      <c r="I33" s="297" t="s">
        <v>237</v>
      </c>
      <c r="J33" s="297" t="s">
        <v>237</v>
      </c>
      <c r="K33" s="297" t="s">
        <v>237</v>
      </c>
      <c r="L33" s="279"/>
      <c r="M33" s="300">
        <f t="shared" si="0"/>
        <v>3714806</v>
      </c>
      <c r="N33" s="215">
        <v>3378236</v>
      </c>
      <c r="O33" s="222">
        <f t="shared" si="1"/>
        <v>9.9628918761152327</v>
      </c>
      <c r="P33" s="217">
        <v>3628305</v>
      </c>
      <c r="Q33" s="218">
        <f t="shared" si="2"/>
        <v>2.384060876910854</v>
      </c>
      <c r="R33" s="273" t="s">
        <v>344</v>
      </c>
      <c r="U33" t="s">
        <v>293</v>
      </c>
      <c r="V33" t="s">
        <v>344</v>
      </c>
    </row>
    <row r="34" spans="1:22">
      <c r="A34" s="299">
        <v>31</v>
      </c>
      <c r="B34" s="297" t="s">
        <v>293</v>
      </c>
      <c r="C34" s="300">
        <v>2622548</v>
      </c>
      <c r="D34" s="300">
        <v>3451747</v>
      </c>
      <c r="E34" s="300">
        <v>1869186</v>
      </c>
      <c r="F34" s="300">
        <v>177770</v>
      </c>
      <c r="G34" s="306">
        <v>6</v>
      </c>
      <c r="H34" s="279"/>
      <c r="I34" s="297" t="s">
        <v>237</v>
      </c>
      <c r="J34" s="300">
        <v>48801</v>
      </c>
      <c r="K34" s="297" t="s">
        <v>237</v>
      </c>
      <c r="L34" s="279"/>
      <c r="M34" s="300">
        <f t="shared" si="0"/>
        <v>8170058</v>
      </c>
      <c r="N34" s="215">
        <v>7478635</v>
      </c>
      <c r="O34" s="222">
        <f t="shared" si="1"/>
        <v>9.2453101401525739</v>
      </c>
      <c r="P34" s="217">
        <v>8191014</v>
      </c>
      <c r="Q34" s="218">
        <f t="shared" si="2"/>
        <v>-0.25584134027850647</v>
      </c>
      <c r="R34" s="273" t="s">
        <v>344</v>
      </c>
      <c r="U34" t="s">
        <v>294</v>
      </c>
      <c r="V34" t="s">
        <v>341</v>
      </c>
    </row>
    <row r="35" spans="1:22">
      <c r="A35" s="299">
        <v>32</v>
      </c>
      <c r="B35" s="297" t="s">
        <v>294</v>
      </c>
      <c r="C35" s="300">
        <v>1486011</v>
      </c>
      <c r="D35" s="300">
        <v>828858</v>
      </c>
      <c r="E35" s="300">
        <v>757220</v>
      </c>
      <c r="F35" s="300">
        <v>66409</v>
      </c>
      <c r="G35" s="279"/>
      <c r="H35" s="298" t="s">
        <v>237</v>
      </c>
      <c r="I35" s="297" t="s">
        <v>237</v>
      </c>
      <c r="J35" s="297" t="s">
        <v>237</v>
      </c>
      <c r="K35" s="297" t="s">
        <v>237</v>
      </c>
      <c r="L35" s="279"/>
      <c r="M35" s="300">
        <f t="shared" si="0"/>
        <v>3138498</v>
      </c>
      <c r="N35" s="215">
        <v>2807869</v>
      </c>
      <c r="O35" s="222">
        <f t="shared" si="1"/>
        <v>11.775086373331511</v>
      </c>
      <c r="P35" s="217">
        <v>3080347</v>
      </c>
      <c r="Q35" s="218">
        <f t="shared" si="2"/>
        <v>1.8878067957928124</v>
      </c>
      <c r="R35" s="273" t="s">
        <v>341</v>
      </c>
      <c r="U35" t="s">
        <v>295</v>
      </c>
      <c r="V35" t="s">
        <v>343</v>
      </c>
    </row>
    <row r="36" spans="1:22">
      <c r="A36" s="299">
        <v>33</v>
      </c>
      <c r="B36" s="297" t="s">
        <v>295</v>
      </c>
      <c r="C36" s="300">
        <v>2584964</v>
      </c>
      <c r="D36" s="300">
        <v>1387563</v>
      </c>
      <c r="E36" s="300">
        <v>1193985</v>
      </c>
      <c r="F36" s="300">
        <v>268474</v>
      </c>
      <c r="G36" s="306">
        <v>577</v>
      </c>
      <c r="H36" s="306">
        <v>124</v>
      </c>
      <c r="I36" s="299">
        <v>56</v>
      </c>
      <c r="J36" s="300">
        <v>29764</v>
      </c>
      <c r="K36" s="300">
        <v>3690</v>
      </c>
      <c r="L36" s="279"/>
      <c r="M36" s="300">
        <f t="shared" si="0"/>
        <v>5469197</v>
      </c>
      <c r="N36" s="215">
        <v>5191622</v>
      </c>
      <c r="O36" s="222">
        <f t="shared" si="1"/>
        <v>5.346594956258377</v>
      </c>
      <c r="P36" s="217">
        <v>5539664</v>
      </c>
      <c r="Q36" s="218">
        <f t="shared" si="2"/>
        <v>-1.2720446583041833</v>
      </c>
      <c r="R36" s="273" t="s">
        <v>343</v>
      </c>
      <c r="U36" t="s">
        <v>296</v>
      </c>
      <c r="V36" t="s">
        <v>345</v>
      </c>
    </row>
    <row r="37" spans="1:22">
      <c r="A37" s="299">
        <v>34</v>
      </c>
      <c r="B37" s="297" t="s">
        <v>296</v>
      </c>
      <c r="C37" s="300">
        <v>1154013</v>
      </c>
      <c r="D37" s="300">
        <v>526582</v>
      </c>
      <c r="E37" s="300">
        <v>529480</v>
      </c>
      <c r="F37" s="300">
        <v>64518</v>
      </c>
      <c r="G37" s="298" t="s">
        <v>237</v>
      </c>
      <c r="H37" s="298" t="s">
        <v>237</v>
      </c>
      <c r="I37" s="297" t="s">
        <v>237</v>
      </c>
      <c r="J37" s="297" t="s">
        <v>237</v>
      </c>
      <c r="K37" s="297" t="s">
        <v>237</v>
      </c>
      <c r="L37" s="279"/>
      <c r="M37" s="300">
        <f t="shared" si="0"/>
        <v>2274593</v>
      </c>
      <c r="N37" s="215">
        <v>2211817</v>
      </c>
      <c r="O37" s="222">
        <f t="shared" si="1"/>
        <v>2.8382094902064781</v>
      </c>
      <c r="P37" s="217">
        <v>2251854</v>
      </c>
      <c r="Q37" s="218">
        <f t="shared" si="2"/>
        <v>1.0097901551343824</v>
      </c>
      <c r="R37" s="273" t="s">
        <v>345</v>
      </c>
      <c r="U37" t="s">
        <v>297</v>
      </c>
      <c r="V37" t="s">
        <v>342</v>
      </c>
    </row>
    <row r="38" spans="1:22">
      <c r="A38" s="299">
        <v>35</v>
      </c>
      <c r="B38" s="297" t="s">
        <v>297</v>
      </c>
      <c r="C38" s="300">
        <v>1049952</v>
      </c>
      <c r="D38" s="300">
        <v>323467</v>
      </c>
      <c r="E38" s="300">
        <v>859302</v>
      </c>
      <c r="F38" s="300">
        <v>34362</v>
      </c>
      <c r="G38" s="298" t="s">
        <v>237</v>
      </c>
      <c r="H38" s="298" t="s">
        <v>237</v>
      </c>
      <c r="I38" s="297" t="s">
        <v>237</v>
      </c>
      <c r="J38" s="297" t="s">
        <v>237</v>
      </c>
      <c r="K38" s="297" t="s">
        <v>237</v>
      </c>
      <c r="L38" s="279"/>
      <c r="M38" s="300">
        <f t="shared" si="0"/>
        <v>2267083</v>
      </c>
      <c r="N38" s="215">
        <v>1943439</v>
      </c>
      <c r="O38" s="222">
        <f t="shared" si="1"/>
        <v>16.653159682398066</v>
      </c>
      <c r="P38" s="217">
        <v>2126955</v>
      </c>
      <c r="Q38" s="218">
        <f t="shared" si="2"/>
        <v>6.5881976816622778</v>
      </c>
      <c r="R38" s="273" t="s">
        <v>342</v>
      </c>
      <c r="U38" t="s">
        <v>298</v>
      </c>
      <c r="V38" t="s">
        <v>342</v>
      </c>
    </row>
    <row r="39" spans="1:22">
      <c r="A39" s="299">
        <v>36</v>
      </c>
      <c r="B39" s="297" t="s">
        <v>298</v>
      </c>
      <c r="C39" s="300">
        <v>880657</v>
      </c>
      <c r="D39" s="300">
        <v>197438</v>
      </c>
      <c r="E39" s="300">
        <v>862468</v>
      </c>
      <c r="F39" s="300">
        <v>5377</v>
      </c>
      <c r="G39" s="298" t="s">
        <v>237</v>
      </c>
      <c r="H39" s="298" t="s">
        <v>237</v>
      </c>
      <c r="I39" s="297" t="s">
        <v>237</v>
      </c>
      <c r="J39" s="297" t="s">
        <v>237</v>
      </c>
      <c r="K39" s="297" t="s">
        <v>237</v>
      </c>
      <c r="L39" s="279"/>
      <c r="M39" s="300">
        <f t="shared" si="0"/>
        <v>1945940</v>
      </c>
      <c r="N39" s="215">
        <v>1863504</v>
      </c>
      <c r="O39" s="222">
        <f t="shared" si="1"/>
        <v>4.4237093132078131</v>
      </c>
      <c r="P39" s="217">
        <v>1904763</v>
      </c>
      <c r="Q39" s="218">
        <f t="shared" si="2"/>
        <v>2.1617912569700248</v>
      </c>
      <c r="R39" s="273" t="s">
        <v>342</v>
      </c>
      <c r="U39" t="s">
        <v>299</v>
      </c>
      <c r="V39" t="s">
        <v>345</v>
      </c>
    </row>
    <row r="40" spans="1:22">
      <c r="A40" s="299">
        <v>37</v>
      </c>
      <c r="B40" s="297" t="s">
        <v>299</v>
      </c>
      <c r="C40" s="300">
        <v>911570</v>
      </c>
      <c r="D40" s="300">
        <v>354452</v>
      </c>
      <c r="E40" s="300">
        <v>565144</v>
      </c>
      <c r="F40" s="300">
        <v>12566</v>
      </c>
      <c r="G40" s="298" t="s">
        <v>237</v>
      </c>
      <c r="H40" s="298" t="s">
        <v>237</v>
      </c>
      <c r="I40" s="297" t="s">
        <v>237</v>
      </c>
      <c r="J40" s="297" t="s">
        <v>237</v>
      </c>
      <c r="K40" s="297" t="s">
        <v>237</v>
      </c>
      <c r="L40" s="279"/>
      <c r="M40" s="300">
        <f t="shared" si="0"/>
        <v>1843732</v>
      </c>
      <c r="N40" s="215">
        <v>1254782</v>
      </c>
      <c r="O40" s="222">
        <f t="shared" si="1"/>
        <v>46.936439955306987</v>
      </c>
      <c r="P40" s="217">
        <v>1724066</v>
      </c>
      <c r="Q40" s="218">
        <f t="shared" si="2"/>
        <v>6.9409175750812402</v>
      </c>
      <c r="R40" s="273" t="s">
        <v>345</v>
      </c>
    </row>
    <row r="41" spans="1:22">
      <c r="A41" s="292"/>
      <c r="B41" s="297" t="s">
        <v>250</v>
      </c>
      <c r="C41" s="292"/>
      <c r="D41" s="292"/>
      <c r="E41" s="292"/>
      <c r="F41" s="292"/>
      <c r="G41" s="279"/>
      <c r="H41" s="279"/>
      <c r="I41" s="292"/>
      <c r="J41" s="292"/>
      <c r="K41" s="292"/>
      <c r="L41" s="300">
        <v>204810</v>
      </c>
      <c r="M41" s="300">
        <f t="shared" si="0"/>
        <v>204810</v>
      </c>
      <c r="N41" s="213"/>
      <c r="O41" s="222"/>
      <c r="P41" s="217">
        <v>191426</v>
      </c>
      <c r="Q41" s="218">
        <f t="shared" si="2"/>
        <v>6.9917357098826738</v>
      </c>
      <c r="R41" s="273" t="s">
        <v>347</v>
      </c>
    </row>
    <row r="42" spans="1:22">
      <c r="A42" s="308"/>
      <c r="B42" s="302" t="s">
        <v>86</v>
      </c>
      <c r="C42" s="303">
        <f>SUM(C4:C41)</f>
        <v>65619610</v>
      </c>
      <c r="D42" s="303">
        <f t="shared" ref="D42:L42" si="3">SUM(D4:D41)</f>
        <v>43050005</v>
      </c>
      <c r="E42" s="303">
        <f t="shared" si="3"/>
        <v>41174942</v>
      </c>
      <c r="F42" s="303">
        <f t="shared" si="3"/>
        <v>4432816</v>
      </c>
      <c r="G42" s="303">
        <f t="shared" si="3"/>
        <v>12727</v>
      </c>
      <c r="H42" s="303">
        <f t="shared" si="3"/>
        <v>928</v>
      </c>
      <c r="I42" s="303">
        <f t="shared" si="3"/>
        <v>2249</v>
      </c>
      <c r="J42" s="303">
        <f t="shared" si="3"/>
        <v>331071</v>
      </c>
      <c r="K42" s="303">
        <f t="shared" si="3"/>
        <v>18743</v>
      </c>
      <c r="L42" s="303">
        <f t="shared" si="3"/>
        <v>204810</v>
      </c>
      <c r="M42" s="303">
        <f>SUM(C42:L42)</f>
        <v>154847901</v>
      </c>
      <c r="N42" s="215">
        <v>141971560</v>
      </c>
      <c r="O42" s="222">
        <f t="shared" si="1"/>
        <v>9.0696622619347078</v>
      </c>
      <c r="P42" s="217">
        <v>152784980</v>
      </c>
      <c r="Q42" s="218">
        <f t="shared" si="2"/>
        <v>1.3502119121918899</v>
      </c>
      <c r="R42" s="273" t="s">
        <v>347</v>
      </c>
    </row>
  </sheetData>
  <mergeCells count="2">
    <mergeCell ref="A1:M1"/>
    <mergeCell ref="C2:M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469B0-B383-4D5B-8CA4-E766C97B6AB2}">
  <dimension ref="A2:J29"/>
  <sheetViews>
    <sheetView workbookViewId="0">
      <selection activeCell="E21" sqref="E21:F29"/>
    </sheetView>
  </sheetViews>
  <sheetFormatPr defaultRowHeight="14.4"/>
  <cols>
    <col min="2" max="2" width="18.6640625" customWidth="1"/>
    <col min="3" max="3" width="18.6640625" style="254" customWidth="1"/>
    <col min="4" max="4" width="18.6640625" customWidth="1"/>
    <col min="5" max="5" width="15.109375" bestFit="1" customWidth="1"/>
    <col min="6" max="6" width="11.109375" bestFit="1" customWidth="1"/>
    <col min="7" max="7" width="5.6640625" customWidth="1"/>
    <col min="8" max="8" width="15.33203125" customWidth="1"/>
    <col min="9" max="9" width="12.33203125" customWidth="1"/>
    <col min="10" max="10" width="13.88671875" customWidth="1"/>
  </cols>
  <sheetData>
    <row r="2" spans="1:10">
      <c r="B2" s="271" t="s">
        <v>330</v>
      </c>
    </row>
    <row r="3" spans="1:10" ht="18">
      <c r="A3" s="242"/>
      <c r="B3" s="255" t="s">
        <v>239</v>
      </c>
      <c r="C3" s="255" t="s">
        <v>245</v>
      </c>
      <c r="D3" s="256" t="s">
        <v>246</v>
      </c>
      <c r="H3" s="264"/>
      <c r="I3" s="264"/>
      <c r="J3" s="264"/>
    </row>
    <row r="4" spans="1:10" ht="15.6">
      <c r="A4" s="255">
        <v>1</v>
      </c>
      <c r="B4" s="255" t="s">
        <v>198</v>
      </c>
      <c r="C4" s="257">
        <v>89016678</v>
      </c>
      <c r="D4" s="258">
        <v>65619610</v>
      </c>
    </row>
    <row r="5" spans="1:10" ht="15.6">
      <c r="A5" s="255">
        <v>2</v>
      </c>
      <c r="B5" s="255" t="s">
        <v>242</v>
      </c>
      <c r="C5" s="257">
        <v>60290012</v>
      </c>
      <c r="D5" s="258">
        <v>43050005</v>
      </c>
      <c r="G5" s="271" t="s">
        <v>331</v>
      </c>
    </row>
    <row r="6" spans="1:10" ht="15.6">
      <c r="A6" s="255">
        <v>3</v>
      </c>
      <c r="B6" s="255" t="s">
        <v>243</v>
      </c>
      <c r="C6" s="257">
        <v>60065904</v>
      </c>
      <c r="D6" s="258">
        <v>41174942</v>
      </c>
      <c r="G6" s="255" t="s">
        <v>238</v>
      </c>
      <c r="H6" s="255" t="s">
        <v>239</v>
      </c>
      <c r="I6" s="255" t="s">
        <v>240</v>
      </c>
      <c r="J6" s="256" t="s">
        <v>241</v>
      </c>
    </row>
    <row r="7" spans="1:10" ht="15.6">
      <c r="A7" s="255">
        <v>4</v>
      </c>
      <c r="B7" s="255" t="s">
        <v>244</v>
      </c>
      <c r="C7" s="257">
        <v>12852706</v>
      </c>
      <c r="D7" s="258">
        <v>4432816</v>
      </c>
      <c r="G7" s="255">
        <v>1</v>
      </c>
      <c r="H7" s="255" t="s">
        <v>198</v>
      </c>
      <c r="I7" s="265">
        <v>1812</v>
      </c>
      <c r="J7" s="266">
        <v>144</v>
      </c>
    </row>
    <row r="8" spans="1:10" ht="15.6">
      <c r="A8" s="255">
        <v>5</v>
      </c>
      <c r="B8" s="255" t="s">
        <v>216</v>
      </c>
      <c r="C8" s="257">
        <v>7715</v>
      </c>
      <c r="D8" s="259">
        <v>928</v>
      </c>
      <c r="G8" s="255">
        <v>2</v>
      </c>
      <c r="H8" s="255" t="s">
        <v>242</v>
      </c>
      <c r="I8" s="267">
        <v>749</v>
      </c>
      <c r="J8" s="266">
        <v>208</v>
      </c>
    </row>
    <row r="9" spans="1:10" ht="15.6">
      <c r="A9" s="255">
        <v>6</v>
      </c>
      <c r="B9" s="255" t="s">
        <v>247</v>
      </c>
      <c r="C9" s="257">
        <v>85502</v>
      </c>
      <c r="D9" s="258">
        <v>2249</v>
      </c>
      <c r="G9" s="255">
        <v>3</v>
      </c>
      <c r="H9" s="255" t="s">
        <v>243</v>
      </c>
      <c r="I9" s="267">
        <v>154</v>
      </c>
      <c r="J9" s="266">
        <v>510</v>
      </c>
    </row>
    <row r="10" spans="1:10" ht="15.6">
      <c r="A10" s="255">
        <v>7</v>
      </c>
      <c r="B10" s="255" t="s">
        <v>248</v>
      </c>
      <c r="C10" s="257">
        <v>1071</v>
      </c>
      <c r="D10" s="258">
        <v>12727</v>
      </c>
      <c r="G10" s="255">
        <v>4</v>
      </c>
      <c r="H10" s="255" t="s">
        <v>244</v>
      </c>
      <c r="I10" s="267">
        <v>114</v>
      </c>
      <c r="J10" s="268">
        <v>1967</v>
      </c>
    </row>
    <row r="11" spans="1:10" ht="15.6">
      <c r="A11" s="255">
        <v>8</v>
      </c>
      <c r="B11" s="255" t="s">
        <v>204</v>
      </c>
      <c r="C11" s="257">
        <v>247792</v>
      </c>
      <c r="D11" s="258">
        <v>331071</v>
      </c>
      <c r="G11" s="241"/>
      <c r="H11" s="260" t="s">
        <v>86</v>
      </c>
      <c r="I11" s="269">
        <v>2829</v>
      </c>
      <c r="J11" s="270">
        <v>2829</v>
      </c>
    </row>
    <row r="12" spans="1:10" ht="15.6">
      <c r="A12" s="255">
        <v>9</v>
      </c>
      <c r="B12" s="255" t="s">
        <v>205</v>
      </c>
      <c r="C12" s="257">
        <v>1480</v>
      </c>
      <c r="D12" s="258">
        <v>18743</v>
      </c>
    </row>
    <row r="13" spans="1:10" ht="15.6">
      <c r="A13" s="255">
        <v>10</v>
      </c>
      <c r="B13" s="255" t="s">
        <v>249</v>
      </c>
      <c r="C13" s="257">
        <v>2708</v>
      </c>
      <c r="D13" s="256" t="s">
        <v>237</v>
      </c>
    </row>
    <row r="14" spans="1:10" ht="15.6">
      <c r="A14" s="255">
        <v>11</v>
      </c>
      <c r="B14" s="255" t="s">
        <v>250</v>
      </c>
      <c r="C14" s="255" t="s">
        <v>237</v>
      </c>
      <c r="D14" s="258">
        <v>204810</v>
      </c>
    </row>
    <row r="15" spans="1:10" ht="15.6">
      <c r="A15" s="241"/>
      <c r="B15" s="260" t="s">
        <v>86</v>
      </c>
      <c r="C15" s="261">
        <v>222571568</v>
      </c>
      <c r="D15" s="263">
        <v>154847901</v>
      </c>
    </row>
    <row r="21" spans="2:6">
      <c r="B21" s="538" t="s">
        <v>350</v>
      </c>
      <c r="C21" s="538"/>
      <c r="E21" s="538" t="s">
        <v>246</v>
      </c>
      <c r="F21" s="538"/>
    </row>
    <row r="22" spans="2:6">
      <c r="B22" s="325" t="s">
        <v>341</v>
      </c>
      <c r="C22" s="326">
        <v>42616911</v>
      </c>
      <c r="E22" s="325" t="s">
        <v>347</v>
      </c>
      <c r="F22" s="326">
        <v>204810</v>
      </c>
    </row>
    <row r="23" spans="2:6">
      <c r="B23" s="325" t="s">
        <v>342</v>
      </c>
      <c r="C23" s="326">
        <v>21544848</v>
      </c>
      <c r="E23" s="325" t="s">
        <v>341</v>
      </c>
      <c r="F23" s="326">
        <v>29609278</v>
      </c>
    </row>
    <row r="24" spans="2:6">
      <c r="B24" s="325" t="s">
        <v>345</v>
      </c>
      <c r="C24" s="326">
        <v>40805145</v>
      </c>
      <c r="E24" s="325" t="s">
        <v>342</v>
      </c>
      <c r="F24" s="326">
        <v>14994213</v>
      </c>
    </row>
    <row r="25" spans="2:6">
      <c r="B25" s="325" t="s">
        <v>340</v>
      </c>
      <c r="C25" s="326">
        <v>21548669</v>
      </c>
      <c r="E25" s="325" t="s">
        <v>345</v>
      </c>
      <c r="F25" s="326">
        <v>28119575</v>
      </c>
    </row>
    <row r="26" spans="2:6">
      <c r="B26" s="325" t="s">
        <v>343</v>
      </c>
      <c r="C26" s="326">
        <v>32514966</v>
      </c>
      <c r="E26" s="325" t="s">
        <v>340</v>
      </c>
      <c r="F26" s="326">
        <v>14626124</v>
      </c>
    </row>
    <row r="27" spans="2:6">
      <c r="B27" s="325" t="s">
        <v>344</v>
      </c>
      <c r="C27" s="326">
        <v>63541029</v>
      </c>
      <c r="E27" s="325" t="s">
        <v>343</v>
      </c>
      <c r="F27" s="326">
        <v>22506266</v>
      </c>
    </row>
    <row r="28" spans="2:6">
      <c r="B28" s="327" t="s">
        <v>349</v>
      </c>
      <c r="C28" s="328">
        <v>222571568</v>
      </c>
      <c r="E28" s="325" t="s">
        <v>344</v>
      </c>
      <c r="F28" s="326">
        <v>44787635</v>
      </c>
    </row>
    <row r="29" spans="2:6">
      <c r="E29" s="327" t="s">
        <v>349</v>
      </c>
      <c r="F29" s="328">
        <v>154847901</v>
      </c>
    </row>
  </sheetData>
  <mergeCells count="2">
    <mergeCell ref="B21:C21"/>
    <mergeCell ref="E21:F21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60D16-126D-4DE0-875D-5D77043ABD73}">
  <dimension ref="A1:T43"/>
  <sheetViews>
    <sheetView zoomScale="90" zoomScaleNormal="90" workbookViewId="0">
      <pane xSplit="2" ySplit="3" topLeftCell="C25" activePane="bottomRight" state="frozen"/>
      <selection pane="topRight" activeCell="C1" sqref="C1"/>
      <selection pane="bottomLeft" activeCell="A4" sqref="A4"/>
      <selection pane="bottomRight" activeCell="H42" sqref="H42"/>
    </sheetView>
  </sheetViews>
  <sheetFormatPr defaultColWidth="9.109375" defaultRowHeight="14.4"/>
  <cols>
    <col min="1" max="1" width="9.109375" style="273"/>
    <col min="2" max="2" width="13.44140625" style="296" bestFit="1" customWidth="1"/>
    <col min="3" max="3" width="9.109375" style="273"/>
    <col min="4" max="4" width="10.33203125" style="273" customWidth="1"/>
    <col min="5" max="5" width="10.5546875" style="296" customWidth="1"/>
    <col min="6" max="12" width="9.109375" style="296"/>
    <col min="13" max="13" width="10.44140625" style="296" customWidth="1"/>
    <col min="14" max="14" width="17.33203125" style="320" customWidth="1"/>
    <col min="15" max="15" width="9.109375" style="320"/>
    <col min="16" max="16" width="18.6640625" style="316" customWidth="1"/>
    <col min="17" max="17" width="9.109375" style="316"/>
    <col min="18" max="18" width="13.109375" style="273" bestFit="1" customWidth="1"/>
    <col min="21" max="16384" width="9.109375" style="273"/>
  </cols>
  <sheetData>
    <row r="1" spans="1:20" ht="18">
      <c r="A1" s="534" t="s">
        <v>357</v>
      </c>
      <c r="B1" s="534"/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4"/>
    </row>
    <row r="2" spans="1:20">
      <c r="A2" s="278"/>
      <c r="B2" s="292"/>
      <c r="C2" s="535" t="s">
        <v>261</v>
      </c>
      <c r="D2" s="535"/>
      <c r="E2" s="535"/>
      <c r="F2" s="535"/>
      <c r="G2" s="535"/>
      <c r="H2" s="535"/>
      <c r="I2" s="535"/>
      <c r="J2" s="535"/>
      <c r="K2" s="535"/>
      <c r="L2" s="535"/>
      <c r="M2" s="528"/>
      <c r="N2" s="276" t="s">
        <v>309</v>
      </c>
      <c r="O2" s="276" t="s">
        <v>223</v>
      </c>
      <c r="P2" s="277" t="s">
        <v>358</v>
      </c>
      <c r="Q2" s="277" t="s">
        <v>225</v>
      </c>
    </row>
    <row r="3" spans="1:20" ht="26.4">
      <c r="A3" s="287" t="s">
        <v>238</v>
      </c>
      <c r="B3" s="281" t="s">
        <v>4</v>
      </c>
      <c r="C3" s="281" t="s">
        <v>198</v>
      </c>
      <c r="D3" s="293" t="s">
        <v>242</v>
      </c>
      <c r="E3" s="281" t="s">
        <v>243</v>
      </c>
      <c r="F3" s="281" t="s">
        <v>244</v>
      </c>
      <c r="G3" s="281" t="s">
        <v>248</v>
      </c>
      <c r="H3" s="281" t="s">
        <v>317</v>
      </c>
      <c r="I3" s="281" t="s">
        <v>318</v>
      </c>
      <c r="J3" s="281" t="s">
        <v>319</v>
      </c>
      <c r="K3" s="281" t="s">
        <v>204</v>
      </c>
      <c r="L3" s="281" t="s">
        <v>205</v>
      </c>
      <c r="M3" s="284" t="s">
        <v>333</v>
      </c>
      <c r="N3" s="276"/>
      <c r="O3" s="276"/>
      <c r="P3" s="277"/>
      <c r="Q3" s="277"/>
      <c r="R3" s="273" t="s">
        <v>348</v>
      </c>
    </row>
    <row r="4" spans="1:20">
      <c r="A4" s="283">
        <v>1</v>
      </c>
      <c r="B4" s="281" t="s">
        <v>168</v>
      </c>
      <c r="C4" s="284">
        <v>2050426</v>
      </c>
      <c r="D4" s="294">
        <v>717165</v>
      </c>
      <c r="E4" s="284">
        <v>986242</v>
      </c>
      <c r="F4" s="284">
        <v>320282</v>
      </c>
      <c r="G4" s="281" t="s">
        <v>237</v>
      </c>
      <c r="H4" s="281" t="s">
        <v>237</v>
      </c>
      <c r="I4" s="281" t="s">
        <v>237</v>
      </c>
      <c r="J4" s="281" t="s">
        <v>237</v>
      </c>
      <c r="K4" s="281" t="s">
        <v>237</v>
      </c>
      <c r="L4" s="281" t="s">
        <v>237</v>
      </c>
      <c r="M4" s="284">
        <v>4074115</v>
      </c>
      <c r="N4" s="321">
        <v>3602053</v>
      </c>
      <c r="O4" s="322">
        <f>(M4/N4-1)*100</f>
        <v>13.105359637962021</v>
      </c>
      <c r="P4" s="317">
        <v>4039651</v>
      </c>
      <c r="Q4" s="318">
        <f>(M4/P4-1)*100</f>
        <v>0.85314300666072818</v>
      </c>
      <c r="R4" s="273" t="s">
        <v>340</v>
      </c>
      <c r="T4" s="51"/>
    </row>
    <row r="5" spans="1:20">
      <c r="A5" s="283">
        <v>2</v>
      </c>
      <c r="B5" s="281" t="s">
        <v>266</v>
      </c>
      <c r="C5" s="284">
        <v>1835442</v>
      </c>
      <c r="D5" s="294">
        <v>591289</v>
      </c>
      <c r="E5" s="284">
        <v>1546880</v>
      </c>
      <c r="F5" s="284">
        <v>145833</v>
      </c>
      <c r="G5" s="281" t="s">
        <v>237</v>
      </c>
      <c r="H5" s="281" t="s">
        <v>237</v>
      </c>
      <c r="I5" s="281" t="s">
        <v>237</v>
      </c>
      <c r="J5" s="281" t="s">
        <v>237</v>
      </c>
      <c r="K5" s="281" t="s">
        <v>237</v>
      </c>
      <c r="L5" s="281" t="s">
        <v>237</v>
      </c>
      <c r="M5" s="284">
        <v>4119444</v>
      </c>
      <c r="N5" s="321">
        <v>3674622</v>
      </c>
      <c r="O5" s="322">
        <f t="shared" ref="O5:O40" si="0">(M5/N5-1)*100</f>
        <v>12.105245110925701</v>
      </c>
      <c r="P5" s="317">
        <v>4093112</v>
      </c>
      <c r="Q5" s="318">
        <f t="shared" ref="Q5:Q40" si="1">(M5/P5-1)*100</f>
        <v>0.64332468791472586</v>
      </c>
      <c r="R5" s="273" t="s">
        <v>342</v>
      </c>
    </row>
    <row r="6" spans="1:20">
      <c r="A6" s="283">
        <v>3</v>
      </c>
      <c r="B6" s="281" t="s">
        <v>267</v>
      </c>
      <c r="C6" s="284">
        <v>1643633</v>
      </c>
      <c r="D6" s="294">
        <v>741468</v>
      </c>
      <c r="E6" s="284">
        <v>1319878</v>
      </c>
      <c r="F6" s="284">
        <v>254564</v>
      </c>
      <c r="G6" s="281" t="s">
        <v>237</v>
      </c>
      <c r="H6" s="281" t="s">
        <v>237</v>
      </c>
      <c r="I6" s="281" t="s">
        <v>237</v>
      </c>
      <c r="J6" s="281" t="s">
        <v>237</v>
      </c>
      <c r="K6" s="281" t="s">
        <v>237</v>
      </c>
      <c r="L6" s="281" t="s">
        <v>237</v>
      </c>
      <c r="M6" s="284">
        <v>3959543</v>
      </c>
      <c r="N6" s="321">
        <v>3706759</v>
      </c>
      <c r="O6" s="322">
        <f t="shared" si="0"/>
        <v>6.8195423549251455</v>
      </c>
      <c r="P6" s="317">
        <v>3946513</v>
      </c>
      <c r="Q6" s="318">
        <f t="shared" si="1"/>
        <v>0.33016488226442764</v>
      </c>
      <c r="R6" s="273" t="s">
        <v>343</v>
      </c>
    </row>
    <row r="7" spans="1:20">
      <c r="A7" s="283">
        <v>4</v>
      </c>
      <c r="B7" s="281" t="s">
        <v>268</v>
      </c>
      <c r="C7" s="284">
        <v>3280746</v>
      </c>
      <c r="D7" s="294">
        <v>1078263</v>
      </c>
      <c r="E7" s="284">
        <v>1443036</v>
      </c>
      <c r="F7" s="284">
        <v>369272</v>
      </c>
      <c r="G7" s="281" t="s">
        <v>237</v>
      </c>
      <c r="H7" s="281" t="s">
        <v>237</v>
      </c>
      <c r="I7" s="281" t="s">
        <v>237</v>
      </c>
      <c r="J7" s="281" t="s">
        <v>237</v>
      </c>
      <c r="K7" s="284">
        <v>9755</v>
      </c>
      <c r="L7" s="281" t="s">
        <v>237</v>
      </c>
      <c r="M7" s="284">
        <v>6181072</v>
      </c>
      <c r="N7" s="321">
        <v>5583861</v>
      </c>
      <c r="O7" s="322">
        <f t="shared" si="0"/>
        <v>10.695305631712548</v>
      </c>
      <c r="P7" s="317">
        <v>6091369</v>
      </c>
      <c r="Q7" s="318">
        <f t="shared" si="1"/>
        <v>1.472624626746466</v>
      </c>
      <c r="R7" s="273" t="s">
        <v>340</v>
      </c>
    </row>
    <row r="8" spans="1:20">
      <c r="A8" s="283">
        <v>5</v>
      </c>
      <c r="B8" s="281" t="s">
        <v>96</v>
      </c>
      <c r="C8" s="284">
        <v>2234812</v>
      </c>
      <c r="D8" s="294">
        <v>495289</v>
      </c>
      <c r="E8" s="284">
        <v>1655152</v>
      </c>
      <c r="F8" s="284">
        <v>180296</v>
      </c>
      <c r="G8" s="281" t="s">
        <v>237</v>
      </c>
      <c r="H8" s="281" t="s">
        <v>237</v>
      </c>
      <c r="I8" s="281" t="s">
        <v>237</v>
      </c>
      <c r="J8" s="281" t="s">
        <v>237</v>
      </c>
      <c r="K8" s="281" t="s">
        <v>237</v>
      </c>
      <c r="L8" s="281" t="s">
        <v>237</v>
      </c>
      <c r="M8" s="284">
        <v>4565549</v>
      </c>
      <c r="N8" s="321">
        <v>3922173</v>
      </c>
      <c r="O8" s="322">
        <f t="shared" si="0"/>
        <v>16.403559965355939</v>
      </c>
      <c r="P8" s="317">
        <v>4520835</v>
      </c>
      <c r="Q8" s="318">
        <f t="shared" si="1"/>
        <v>0.989065073155726</v>
      </c>
      <c r="R8" s="273" t="s">
        <v>342</v>
      </c>
    </row>
    <row r="9" spans="1:20">
      <c r="A9" s="283">
        <v>6</v>
      </c>
      <c r="B9" s="281" t="s">
        <v>98</v>
      </c>
      <c r="C9" s="284">
        <v>645141</v>
      </c>
      <c r="D9" s="294">
        <v>587290</v>
      </c>
      <c r="E9" s="284">
        <v>347726</v>
      </c>
      <c r="F9" s="284">
        <v>54863</v>
      </c>
      <c r="G9" s="281" t="s">
        <v>237</v>
      </c>
      <c r="H9" s="281" t="s">
        <v>237</v>
      </c>
      <c r="I9" s="281" t="s">
        <v>237</v>
      </c>
      <c r="J9" s="281" t="s">
        <v>237</v>
      </c>
      <c r="K9" s="281" t="s">
        <v>237</v>
      </c>
      <c r="L9" s="281" t="s">
        <v>237</v>
      </c>
      <c r="M9" s="284">
        <v>1635020</v>
      </c>
      <c r="N9" s="321">
        <v>1445123</v>
      </c>
      <c r="O9" s="322">
        <f t="shared" si="0"/>
        <v>13.140542362138042</v>
      </c>
      <c r="P9" s="317">
        <v>1571692</v>
      </c>
      <c r="Q9" s="318">
        <f t="shared" si="1"/>
        <v>4.0292881811448966</v>
      </c>
      <c r="R9" s="273" t="s">
        <v>343</v>
      </c>
    </row>
    <row r="10" spans="1:20">
      <c r="A10" s="283">
        <v>7</v>
      </c>
      <c r="B10" s="281" t="s">
        <v>269</v>
      </c>
      <c r="C10" s="284">
        <v>1751729</v>
      </c>
      <c r="D10" s="294">
        <v>2242169</v>
      </c>
      <c r="E10" s="284">
        <v>1523052</v>
      </c>
      <c r="F10" s="284">
        <v>303293</v>
      </c>
      <c r="G10" s="281" t="s">
        <v>237</v>
      </c>
      <c r="H10" s="281" t="s">
        <v>237</v>
      </c>
      <c r="I10" s="281" t="s">
        <v>237</v>
      </c>
      <c r="J10" s="281" t="s">
        <v>237</v>
      </c>
      <c r="K10" s="281" t="s">
        <v>237</v>
      </c>
      <c r="L10" s="281" t="s">
        <v>237</v>
      </c>
      <c r="M10" s="284">
        <v>5820243</v>
      </c>
      <c r="N10" s="321">
        <v>4973152</v>
      </c>
      <c r="O10" s="322">
        <f t="shared" si="0"/>
        <v>17.033281910546872</v>
      </c>
      <c r="P10" s="317">
        <v>5691439</v>
      </c>
      <c r="Q10" s="318">
        <f t="shared" si="1"/>
        <v>2.2631183431817581</v>
      </c>
      <c r="R10" s="273" t="s">
        <v>341</v>
      </c>
    </row>
    <row r="11" spans="1:20">
      <c r="A11" s="283">
        <v>8</v>
      </c>
      <c r="B11" s="281" t="s">
        <v>270</v>
      </c>
      <c r="C11" s="284">
        <v>1415649</v>
      </c>
      <c r="D11" s="294">
        <v>517352</v>
      </c>
      <c r="E11" s="284">
        <v>2073789</v>
      </c>
      <c r="F11" s="284">
        <v>120455</v>
      </c>
      <c r="G11" s="281" t="s">
        <v>237</v>
      </c>
      <c r="H11" s="281" t="s">
        <v>237</v>
      </c>
      <c r="I11" s="281" t="s">
        <v>237</v>
      </c>
      <c r="J11" s="281" t="s">
        <v>237</v>
      </c>
      <c r="K11" s="281" t="s">
        <v>237</v>
      </c>
      <c r="L11" s="281" t="s">
        <v>237</v>
      </c>
      <c r="M11" s="284">
        <v>4127245</v>
      </c>
      <c r="N11" s="321">
        <v>3899317</v>
      </c>
      <c r="O11" s="322">
        <f t="shared" si="0"/>
        <v>5.8453313746997138</v>
      </c>
      <c r="P11" s="317">
        <v>4070091</v>
      </c>
      <c r="Q11" s="318">
        <f t="shared" si="1"/>
        <v>1.4042437871782276</v>
      </c>
      <c r="R11" s="273" t="s">
        <v>342</v>
      </c>
    </row>
    <row r="12" spans="1:20">
      <c r="A12" s="283">
        <v>9</v>
      </c>
      <c r="B12" s="323" t="s">
        <v>271</v>
      </c>
      <c r="C12" s="284">
        <v>1292439</v>
      </c>
      <c r="D12" s="294">
        <v>638183</v>
      </c>
      <c r="E12" s="284">
        <v>822263</v>
      </c>
      <c r="F12" s="284">
        <v>216894</v>
      </c>
      <c r="G12" s="281" t="s">
        <v>237</v>
      </c>
      <c r="H12" s="286">
        <v>1</v>
      </c>
      <c r="I12" s="281" t="s">
        <v>237</v>
      </c>
      <c r="J12" s="281" t="s">
        <v>237</v>
      </c>
      <c r="K12" s="281" t="s">
        <v>237</v>
      </c>
      <c r="L12" s="281" t="s">
        <v>237</v>
      </c>
      <c r="M12" s="284">
        <v>2969780</v>
      </c>
      <c r="N12" s="321">
        <v>2747375</v>
      </c>
      <c r="O12" s="322">
        <f t="shared" si="0"/>
        <v>8.0951817644114854</v>
      </c>
      <c r="P12" s="317">
        <v>2930142</v>
      </c>
      <c r="Q12" s="318">
        <f t="shared" si="1"/>
        <v>1.3527672037737526</v>
      </c>
      <c r="R12" s="273" t="s">
        <v>343</v>
      </c>
    </row>
    <row r="13" spans="1:20">
      <c r="A13" s="283">
        <v>10</v>
      </c>
      <c r="B13" s="281" t="s">
        <v>272</v>
      </c>
      <c r="C13" s="284">
        <v>3233485</v>
      </c>
      <c r="D13" s="294">
        <v>2923224</v>
      </c>
      <c r="E13" s="284">
        <v>1939156</v>
      </c>
      <c r="F13" s="284">
        <v>195559</v>
      </c>
      <c r="G13" s="281" t="s">
        <v>237</v>
      </c>
      <c r="H13" s="281" t="s">
        <v>237</v>
      </c>
      <c r="I13" s="281" t="s">
        <v>237</v>
      </c>
      <c r="J13" s="281" t="s">
        <v>237</v>
      </c>
      <c r="K13" s="284">
        <v>6459</v>
      </c>
      <c r="L13" s="281" t="s">
        <v>237</v>
      </c>
      <c r="M13" s="284">
        <v>8297883</v>
      </c>
      <c r="N13" s="321">
        <v>7009091</v>
      </c>
      <c r="O13" s="322">
        <f t="shared" si="0"/>
        <v>18.387434262160383</v>
      </c>
      <c r="P13" s="317">
        <v>8128112</v>
      </c>
      <c r="Q13" s="318">
        <f t="shared" si="1"/>
        <v>2.0886892306602123</v>
      </c>
      <c r="R13" s="273" t="s">
        <v>343</v>
      </c>
    </row>
    <row r="14" spans="1:20">
      <c r="A14" s="283">
        <v>11</v>
      </c>
      <c r="B14" s="281" t="s">
        <v>273</v>
      </c>
      <c r="C14" s="284">
        <v>926593</v>
      </c>
      <c r="D14" s="294">
        <v>324798</v>
      </c>
      <c r="E14" s="284">
        <v>666498</v>
      </c>
      <c r="F14" s="284">
        <v>69596</v>
      </c>
      <c r="G14" s="281" t="s">
        <v>237</v>
      </c>
      <c r="H14" s="281" t="s">
        <v>237</v>
      </c>
      <c r="I14" s="281" t="s">
        <v>237</v>
      </c>
      <c r="J14" s="281" t="s">
        <v>237</v>
      </c>
      <c r="K14" s="281" t="s">
        <v>237</v>
      </c>
      <c r="L14" s="281" t="s">
        <v>237</v>
      </c>
      <c r="M14" s="284">
        <v>1987485</v>
      </c>
      <c r="N14" s="321">
        <v>1790972</v>
      </c>
      <c r="O14" s="322">
        <f t="shared" si="0"/>
        <v>10.972421679400913</v>
      </c>
      <c r="P14" s="317">
        <v>1920996</v>
      </c>
      <c r="Q14" s="318">
        <f t="shared" si="1"/>
        <v>3.4611732663680783</v>
      </c>
      <c r="R14" s="273" t="s">
        <v>340</v>
      </c>
    </row>
    <row r="15" spans="1:20">
      <c r="A15" s="283">
        <v>12</v>
      </c>
      <c r="B15" s="287" t="s">
        <v>274</v>
      </c>
      <c r="C15" s="288">
        <v>2652733</v>
      </c>
      <c r="D15" s="295">
        <v>4101547</v>
      </c>
      <c r="E15" s="288">
        <v>1355035</v>
      </c>
      <c r="F15" s="288">
        <v>241648</v>
      </c>
      <c r="G15" s="287" t="s">
        <v>237</v>
      </c>
      <c r="H15" s="287" t="s">
        <v>237</v>
      </c>
      <c r="I15" s="287" t="s">
        <v>237</v>
      </c>
      <c r="J15" s="283">
        <v>3</v>
      </c>
      <c r="K15" s="288">
        <v>10861</v>
      </c>
      <c r="L15" s="287" t="s">
        <v>237</v>
      </c>
      <c r="M15" s="284">
        <v>8361827</v>
      </c>
      <c r="N15" s="321">
        <v>7179198</v>
      </c>
      <c r="O15" s="322">
        <f t="shared" si="0"/>
        <v>16.472996008746389</v>
      </c>
      <c r="P15" s="317">
        <v>8100567</v>
      </c>
      <c r="Q15" s="318">
        <f t="shared" si="1"/>
        <v>3.2252063343220394</v>
      </c>
      <c r="R15" s="273" t="s">
        <v>343</v>
      </c>
    </row>
    <row r="16" spans="1:20">
      <c r="A16" s="283">
        <v>13</v>
      </c>
      <c r="B16" s="281" t="s">
        <v>275</v>
      </c>
      <c r="C16" s="284">
        <v>1233105</v>
      </c>
      <c r="D16" s="294">
        <v>426956</v>
      </c>
      <c r="E16" s="284">
        <v>361131</v>
      </c>
      <c r="F16" s="284">
        <v>19728</v>
      </c>
      <c r="G16" s="281" t="s">
        <v>237</v>
      </c>
      <c r="H16" s="281" t="s">
        <v>237</v>
      </c>
      <c r="I16" s="281" t="s">
        <v>237</v>
      </c>
      <c r="J16" s="281" t="s">
        <v>237</v>
      </c>
      <c r="K16" s="281" t="s">
        <v>237</v>
      </c>
      <c r="L16" s="281" t="s">
        <v>237</v>
      </c>
      <c r="M16" s="284">
        <v>2040920</v>
      </c>
      <c r="N16" s="321">
        <v>1786160</v>
      </c>
      <c r="O16" s="322">
        <f t="shared" si="0"/>
        <v>14.262999955211185</v>
      </c>
      <c r="P16" s="317">
        <v>2001846</v>
      </c>
      <c r="Q16" s="318">
        <f t="shared" si="1"/>
        <v>1.9518983977788507</v>
      </c>
      <c r="R16" s="273" t="s">
        <v>344</v>
      </c>
    </row>
    <row r="17" spans="1:18">
      <c r="A17" s="283">
        <v>14</v>
      </c>
      <c r="B17" s="281" t="s">
        <v>276</v>
      </c>
      <c r="C17" s="284">
        <v>2147992</v>
      </c>
      <c r="D17" s="294">
        <v>1333547</v>
      </c>
      <c r="E17" s="284">
        <v>982423</v>
      </c>
      <c r="F17" s="284">
        <v>253371</v>
      </c>
      <c r="G17" s="281" t="s">
        <v>237</v>
      </c>
      <c r="H17" s="281" t="s">
        <v>237</v>
      </c>
      <c r="I17" s="281" t="s">
        <v>237</v>
      </c>
      <c r="J17" s="281" t="s">
        <v>237</v>
      </c>
      <c r="K17" s="281" t="s">
        <v>237</v>
      </c>
      <c r="L17" s="281" t="s">
        <v>237</v>
      </c>
      <c r="M17" s="284">
        <v>4717333</v>
      </c>
      <c r="N17" s="321">
        <v>4152609</v>
      </c>
      <c r="O17" s="322">
        <f t="shared" si="0"/>
        <v>13.599257719664903</v>
      </c>
      <c r="P17" s="317">
        <v>4655218</v>
      </c>
      <c r="Q17" s="318">
        <f t="shared" si="1"/>
        <v>1.3343091558762676</v>
      </c>
      <c r="R17" s="273" t="s">
        <v>340</v>
      </c>
    </row>
    <row r="18" spans="1:18">
      <c r="A18" s="283">
        <v>15</v>
      </c>
      <c r="B18" s="281" t="s">
        <v>277</v>
      </c>
      <c r="C18" s="284">
        <v>3574079</v>
      </c>
      <c r="D18" s="294">
        <v>4082796</v>
      </c>
      <c r="E18" s="284">
        <v>2084796</v>
      </c>
      <c r="F18" s="284">
        <v>835230</v>
      </c>
      <c r="G18" s="286">
        <v>174</v>
      </c>
      <c r="H18" s="284">
        <v>3569</v>
      </c>
      <c r="I18" s="286">
        <v>559</v>
      </c>
      <c r="J18" s="286">
        <v>285</v>
      </c>
      <c r="K18" s="284">
        <v>44652</v>
      </c>
      <c r="L18" s="286">
        <v>329</v>
      </c>
      <c r="M18" s="284">
        <v>10626469</v>
      </c>
      <c r="N18" s="321">
        <v>9520685</v>
      </c>
      <c r="O18" s="322">
        <f t="shared" si="0"/>
        <v>11.614542441011345</v>
      </c>
      <c r="P18" s="317">
        <v>10283049</v>
      </c>
      <c r="Q18" s="318">
        <f t="shared" si="1"/>
        <v>3.3396709477899078</v>
      </c>
      <c r="R18" s="273" t="s">
        <v>341</v>
      </c>
    </row>
    <row r="19" spans="1:18">
      <c r="A19" s="283">
        <v>16</v>
      </c>
      <c r="B19" s="281" t="s">
        <v>278</v>
      </c>
      <c r="C19" s="284">
        <v>1337400</v>
      </c>
      <c r="D19" s="294">
        <v>456371</v>
      </c>
      <c r="E19" s="284">
        <v>905199</v>
      </c>
      <c r="F19" s="284">
        <v>99490</v>
      </c>
      <c r="G19" s="281" t="s">
        <v>237</v>
      </c>
      <c r="H19" s="281" t="s">
        <v>237</v>
      </c>
      <c r="I19" s="281" t="s">
        <v>237</v>
      </c>
      <c r="J19" s="281" t="s">
        <v>237</v>
      </c>
      <c r="K19" s="281" t="s">
        <v>237</v>
      </c>
      <c r="L19" s="281" t="s">
        <v>237</v>
      </c>
      <c r="M19" s="284">
        <v>2798460</v>
      </c>
      <c r="N19" s="321">
        <v>2520594</v>
      </c>
      <c r="O19" s="322">
        <f t="shared" si="0"/>
        <v>11.023830097191368</v>
      </c>
      <c r="P19" s="317">
        <v>2754630</v>
      </c>
      <c r="Q19" s="318">
        <f t="shared" si="1"/>
        <v>1.5911392818636294</v>
      </c>
      <c r="R19" s="273" t="s">
        <v>342</v>
      </c>
    </row>
    <row r="20" spans="1:18">
      <c r="A20" s="283">
        <v>17</v>
      </c>
      <c r="B20" s="281" t="s">
        <v>279</v>
      </c>
      <c r="C20" s="284">
        <v>2609507</v>
      </c>
      <c r="D20" s="294">
        <v>899216</v>
      </c>
      <c r="E20" s="284">
        <v>956345</v>
      </c>
      <c r="F20" s="284">
        <v>265354</v>
      </c>
      <c r="G20" s="281" t="s">
        <v>237</v>
      </c>
      <c r="H20" s="281" t="s">
        <v>237</v>
      </c>
      <c r="I20" s="281" t="s">
        <v>237</v>
      </c>
      <c r="J20" s="281" t="s">
        <v>237</v>
      </c>
      <c r="K20" s="281" t="s">
        <v>237</v>
      </c>
      <c r="L20" s="281" t="s">
        <v>237</v>
      </c>
      <c r="M20" s="284">
        <v>4730422</v>
      </c>
      <c r="N20" s="321">
        <v>4440001</v>
      </c>
      <c r="O20" s="322">
        <f t="shared" si="0"/>
        <v>6.5410120403126104</v>
      </c>
      <c r="P20" s="317">
        <v>4841435</v>
      </c>
      <c r="Q20" s="318">
        <f t="shared" si="1"/>
        <v>-2.2929771854832248</v>
      </c>
      <c r="R20" s="273" t="s">
        <v>340</v>
      </c>
    </row>
    <row r="21" spans="1:18">
      <c r="A21" s="283">
        <v>18</v>
      </c>
      <c r="B21" s="281" t="s">
        <v>280</v>
      </c>
      <c r="C21" s="284">
        <v>1539877</v>
      </c>
      <c r="D21" s="294">
        <v>182949</v>
      </c>
      <c r="E21" s="284">
        <v>1196871</v>
      </c>
      <c r="F21" s="284">
        <v>132252</v>
      </c>
      <c r="G21" s="281" t="s">
        <v>237</v>
      </c>
      <c r="H21" s="281" t="s">
        <v>237</v>
      </c>
      <c r="I21" s="281" t="s">
        <v>237</v>
      </c>
      <c r="J21" s="281" t="s">
        <v>237</v>
      </c>
      <c r="K21" s="281" t="s">
        <v>237</v>
      </c>
      <c r="L21" s="281" t="s">
        <v>237</v>
      </c>
      <c r="M21" s="284">
        <v>3051949</v>
      </c>
      <c r="N21" s="321">
        <v>2615459</v>
      </c>
      <c r="O21" s="322">
        <f t="shared" si="0"/>
        <v>16.688848878915707</v>
      </c>
      <c r="P21" s="317">
        <v>2959775</v>
      </c>
      <c r="Q21" s="318">
        <f t="shared" si="1"/>
        <v>3.1142232095345168</v>
      </c>
      <c r="R21" s="273" t="s">
        <v>345</v>
      </c>
    </row>
    <row r="22" spans="1:18">
      <c r="A22" s="283">
        <v>19</v>
      </c>
      <c r="B22" s="281" t="s">
        <v>281</v>
      </c>
      <c r="C22" s="284">
        <v>3741440</v>
      </c>
      <c r="D22" s="294">
        <v>2137841</v>
      </c>
      <c r="E22" s="284">
        <v>3242443</v>
      </c>
      <c r="F22" s="284">
        <v>662591</v>
      </c>
      <c r="G22" s="281" t="s">
        <v>237</v>
      </c>
      <c r="H22" s="281" t="s">
        <v>237</v>
      </c>
      <c r="I22" s="281" t="s">
        <v>237</v>
      </c>
      <c r="J22" s="286">
        <v>1</v>
      </c>
      <c r="K22" s="284">
        <v>59426</v>
      </c>
      <c r="L22" s="281" t="s">
        <v>237</v>
      </c>
      <c r="M22" s="284">
        <v>9843742</v>
      </c>
      <c r="N22" s="321">
        <v>9072025</v>
      </c>
      <c r="O22" s="322">
        <f t="shared" si="0"/>
        <v>8.5065572460393248</v>
      </c>
      <c r="P22" s="317">
        <v>9852918</v>
      </c>
      <c r="Q22" s="318">
        <f t="shared" si="1"/>
        <v>-9.3129771302269404E-2</v>
      </c>
      <c r="R22" s="273" t="s">
        <v>345</v>
      </c>
    </row>
    <row r="23" spans="1:18">
      <c r="A23" s="283">
        <v>20</v>
      </c>
      <c r="B23" s="281" t="s">
        <v>282</v>
      </c>
      <c r="C23" s="284">
        <v>5823782</v>
      </c>
      <c r="D23" s="294">
        <v>946695</v>
      </c>
      <c r="E23" s="284">
        <v>4738693</v>
      </c>
      <c r="F23" s="284">
        <v>1057918</v>
      </c>
      <c r="G23" s="286">
        <v>6</v>
      </c>
      <c r="H23" s="286">
        <v>2</v>
      </c>
      <c r="I23" s="281" t="s">
        <v>237</v>
      </c>
      <c r="J23" s="281" t="s">
        <v>237</v>
      </c>
      <c r="K23" s="281" t="s">
        <v>237</v>
      </c>
      <c r="L23" s="281" t="s">
        <v>237</v>
      </c>
      <c r="M23" s="284">
        <v>12567096</v>
      </c>
      <c r="N23" s="321">
        <v>11666630</v>
      </c>
      <c r="O23" s="322">
        <f t="shared" si="0"/>
        <v>7.7183042575276639</v>
      </c>
      <c r="P23" s="317">
        <v>12373201</v>
      </c>
      <c r="Q23" s="318">
        <f t="shared" si="1"/>
        <v>1.5670560916289933</v>
      </c>
      <c r="R23" s="273" t="s">
        <v>345</v>
      </c>
    </row>
    <row r="24" spans="1:18">
      <c r="A24" s="283">
        <v>21</v>
      </c>
      <c r="B24" s="281" t="s">
        <v>283</v>
      </c>
      <c r="C24" s="284">
        <v>2706672</v>
      </c>
      <c r="D24" s="294">
        <v>1164597</v>
      </c>
      <c r="E24" s="284">
        <v>1863394</v>
      </c>
      <c r="F24" s="284">
        <v>202197</v>
      </c>
      <c r="G24" s="281" t="s">
        <v>237</v>
      </c>
      <c r="H24" s="281" t="s">
        <v>237</v>
      </c>
      <c r="I24" s="281" t="s">
        <v>237</v>
      </c>
      <c r="J24" s="281" t="s">
        <v>237</v>
      </c>
      <c r="K24" s="281" t="s">
        <v>237</v>
      </c>
      <c r="L24" s="281" t="s">
        <v>237</v>
      </c>
      <c r="M24" s="284">
        <v>5936860</v>
      </c>
      <c r="N24" s="321">
        <v>5342961</v>
      </c>
      <c r="O24" s="322">
        <f t="shared" si="0"/>
        <v>11.115540615026021</v>
      </c>
      <c r="P24" s="317">
        <v>6013178</v>
      </c>
      <c r="Q24" s="318">
        <f t="shared" si="1"/>
        <v>-1.269179126245723</v>
      </c>
      <c r="R24" s="273" t="s">
        <v>345</v>
      </c>
    </row>
    <row r="25" spans="1:18">
      <c r="A25" s="283">
        <v>22</v>
      </c>
      <c r="B25" s="281" t="s">
        <v>284</v>
      </c>
      <c r="C25" s="284">
        <v>1634253</v>
      </c>
      <c r="D25" s="294">
        <v>676721</v>
      </c>
      <c r="E25" s="284">
        <v>967568</v>
      </c>
      <c r="F25" s="284">
        <v>125170</v>
      </c>
      <c r="G25" s="281" t="s">
        <v>237</v>
      </c>
      <c r="H25" s="281" t="s">
        <v>237</v>
      </c>
      <c r="I25" s="281" t="s">
        <v>237</v>
      </c>
      <c r="J25" s="281" t="s">
        <v>237</v>
      </c>
      <c r="K25" s="281" t="s">
        <v>237</v>
      </c>
      <c r="L25" s="281" t="s">
        <v>237</v>
      </c>
      <c r="M25" s="284">
        <v>3403712</v>
      </c>
      <c r="N25" s="321">
        <v>2995407</v>
      </c>
      <c r="O25" s="322">
        <f t="shared" si="0"/>
        <v>13.631035782449597</v>
      </c>
      <c r="P25" s="317">
        <v>3290703</v>
      </c>
      <c r="Q25" s="318">
        <f t="shared" si="1"/>
        <v>3.4341902019112691</v>
      </c>
      <c r="R25" s="273" t="s">
        <v>345</v>
      </c>
    </row>
    <row r="26" spans="1:18">
      <c r="A26" s="283">
        <v>23</v>
      </c>
      <c r="B26" s="281" t="s">
        <v>285</v>
      </c>
      <c r="C26" s="284">
        <v>1523933</v>
      </c>
      <c r="D26" s="294">
        <v>2567045</v>
      </c>
      <c r="E26" s="284">
        <v>615006</v>
      </c>
      <c r="F26" s="284">
        <v>146295</v>
      </c>
      <c r="G26" s="281" t="s">
        <v>237</v>
      </c>
      <c r="H26" s="281" t="s">
        <v>237</v>
      </c>
      <c r="I26" s="281" t="s">
        <v>237</v>
      </c>
      <c r="J26" s="281" t="s">
        <v>237</v>
      </c>
      <c r="K26" s="281" t="s">
        <v>237</v>
      </c>
      <c r="L26" s="281" t="s">
        <v>237</v>
      </c>
      <c r="M26" s="284">
        <v>4852279</v>
      </c>
      <c r="N26" s="321">
        <v>3989505</v>
      </c>
      <c r="O26" s="322">
        <f t="shared" si="0"/>
        <v>21.626091457461506</v>
      </c>
      <c r="P26" s="317">
        <v>4806396</v>
      </c>
      <c r="Q26" s="318">
        <f t="shared" si="1"/>
        <v>0.95462379712367706</v>
      </c>
      <c r="R26" s="273" t="s">
        <v>341</v>
      </c>
    </row>
    <row r="27" spans="1:18">
      <c r="A27" s="283">
        <v>24</v>
      </c>
      <c r="B27" s="281" t="s">
        <v>286</v>
      </c>
      <c r="C27" s="284">
        <v>2226218</v>
      </c>
      <c r="D27" s="294">
        <v>1848774</v>
      </c>
      <c r="E27" s="284">
        <v>1201280</v>
      </c>
      <c r="F27" s="284">
        <v>234525</v>
      </c>
      <c r="G27" s="281" t="s">
        <v>237</v>
      </c>
      <c r="H27" s="281" t="s">
        <v>237</v>
      </c>
      <c r="I27" s="281" t="s">
        <v>237</v>
      </c>
      <c r="J27" s="281" t="s">
        <v>237</v>
      </c>
      <c r="K27" s="281" t="s">
        <v>237</v>
      </c>
      <c r="L27" s="281" t="s">
        <v>237</v>
      </c>
      <c r="M27" s="284">
        <v>5510797</v>
      </c>
      <c r="N27" s="321">
        <v>4605167</v>
      </c>
      <c r="O27" s="322">
        <f t="shared" si="0"/>
        <v>19.665519187469215</v>
      </c>
      <c r="P27" s="317">
        <v>5323803</v>
      </c>
      <c r="Q27" s="318">
        <f t="shared" si="1"/>
        <v>3.5124139642282115</v>
      </c>
      <c r="R27" s="273" t="s">
        <v>341</v>
      </c>
    </row>
    <row r="28" spans="1:18">
      <c r="A28" s="283">
        <v>25</v>
      </c>
      <c r="B28" s="287" t="s">
        <v>287</v>
      </c>
      <c r="C28" s="288">
        <v>9147004</v>
      </c>
      <c r="D28" s="295">
        <v>7261116</v>
      </c>
      <c r="E28" s="288">
        <v>7200044</v>
      </c>
      <c r="F28" s="288">
        <v>2962607</v>
      </c>
      <c r="G28" s="283">
        <v>749</v>
      </c>
      <c r="H28" s="288">
        <v>3554</v>
      </c>
      <c r="I28" s="288">
        <v>84817</v>
      </c>
      <c r="J28" s="288">
        <v>2392</v>
      </c>
      <c r="K28" s="288">
        <v>53280</v>
      </c>
      <c r="L28" s="283">
        <v>573</v>
      </c>
      <c r="M28" s="284">
        <v>26716136</v>
      </c>
      <c r="N28" s="321">
        <v>24226878</v>
      </c>
      <c r="O28" s="322">
        <f t="shared" si="0"/>
        <v>10.274778285505871</v>
      </c>
      <c r="P28" s="317">
        <v>26460867</v>
      </c>
      <c r="Q28" s="318">
        <f t="shared" si="1"/>
        <v>0.96470383982505403</v>
      </c>
      <c r="R28" s="273" t="s">
        <v>344</v>
      </c>
    </row>
    <row r="29" spans="1:18">
      <c r="A29" s="283">
        <v>26</v>
      </c>
      <c r="B29" s="281" t="s">
        <v>346</v>
      </c>
      <c r="C29" s="284">
        <v>1751295</v>
      </c>
      <c r="D29" s="294">
        <v>1302972</v>
      </c>
      <c r="E29" s="284">
        <v>1280917</v>
      </c>
      <c r="F29" s="284">
        <v>313753</v>
      </c>
      <c r="G29" s="281" t="s">
        <v>237</v>
      </c>
      <c r="H29" s="281" t="s">
        <v>237</v>
      </c>
      <c r="I29" s="281" t="s">
        <v>237</v>
      </c>
      <c r="J29" s="281" t="s">
        <v>237</v>
      </c>
      <c r="K29" s="281" t="s">
        <v>237</v>
      </c>
      <c r="L29" s="286">
        <v>16</v>
      </c>
      <c r="M29" s="284">
        <v>4648953</v>
      </c>
      <c r="N29" s="321">
        <v>3997140</v>
      </c>
      <c r="O29" s="322">
        <f t="shared" si="0"/>
        <v>16.306984493913145</v>
      </c>
      <c r="P29" s="317">
        <v>4610512</v>
      </c>
      <c r="Q29" s="318">
        <f t="shared" si="1"/>
        <v>0.8337685706055975</v>
      </c>
      <c r="R29" s="273" t="s">
        <v>341</v>
      </c>
    </row>
    <row r="30" spans="1:18">
      <c r="A30" s="283">
        <v>27</v>
      </c>
      <c r="B30" s="281" t="s">
        <v>289</v>
      </c>
      <c r="C30" s="284">
        <v>2657093</v>
      </c>
      <c r="D30" s="294">
        <v>2893896</v>
      </c>
      <c r="E30" s="284">
        <v>1783195</v>
      </c>
      <c r="F30" s="284">
        <v>413098</v>
      </c>
      <c r="G30" s="281" t="s">
        <v>237</v>
      </c>
      <c r="H30" s="281" t="s">
        <v>237</v>
      </c>
      <c r="I30" s="281" t="s">
        <v>237</v>
      </c>
      <c r="J30" s="281" t="s">
        <v>237</v>
      </c>
      <c r="K30" s="281" t="s">
        <v>237</v>
      </c>
      <c r="L30" s="286">
        <v>15</v>
      </c>
      <c r="M30" s="284">
        <v>7747297</v>
      </c>
      <c r="N30" s="321">
        <v>6430952</v>
      </c>
      <c r="O30" s="322">
        <f t="shared" si="0"/>
        <v>20.46889791744675</v>
      </c>
      <c r="P30" s="317">
        <v>7549339</v>
      </c>
      <c r="Q30" s="318">
        <f t="shared" si="1"/>
        <v>2.6221898367525975</v>
      </c>
      <c r="R30" s="273" t="s">
        <v>341</v>
      </c>
    </row>
    <row r="31" spans="1:18">
      <c r="A31" s="283">
        <v>28</v>
      </c>
      <c r="B31" s="281" t="s">
        <v>290</v>
      </c>
      <c r="C31" s="284">
        <v>5065580</v>
      </c>
      <c r="D31" s="294">
        <v>3730051</v>
      </c>
      <c r="E31" s="284">
        <v>3587756</v>
      </c>
      <c r="F31" s="284">
        <v>857794</v>
      </c>
      <c r="G31" s="281" t="s">
        <v>237</v>
      </c>
      <c r="H31" s="281" t="s">
        <v>237</v>
      </c>
      <c r="I31" s="281" t="s">
        <v>237</v>
      </c>
      <c r="J31" s="281" t="s">
        <v>237</v>
      </c>
      <c r="K31" s="281" t="s">
        <v>237</v>
      </c>
      <c r="L31" s="286">
        <v>24</v>
      </c>
      <c r="M31" s="284">
        <v>13241205</v>
      </c>
      <c r="N31" s="321">
        <v>11537006</v>
      </c>
      <c r="O31" s="322">
        <f t="shared" si="0"/>
        <v>14.771588053260952</v>
      </c>
      <c r="P31" s="317">
        <v>12994352</v>
      </c>
      <c r="Q31" s="318">
        <f t="shared" si="1"/>
        <v>1.8996945749969019</v>
      </c>
      <c r="R31" s="273" t="s">
        <v>344</v>
      </c>
    </row>
    <row r="32" spans="1:18">
      <c r="A32" s="283">
        <v>29</v>
      </c>
      <c r="B32" s="281" t="s">
        <v>291</v>
      </c>
      <c r="C32" s="284">
        <v>2200310</v>
      </c>
      <c r="D32" s="294">
        <v>2135390</v>
      </c>
      <c r="E32" s="284">
        <v>775904</v>
      </c>
      <c r="F32" s="284">
        <v>60285</v>
      </c>
      <c r="G32" s="281" t="s">
        <v>237</v>
      </c>
      <c r="H32" s="281" t="s">
        <v>237</v>
      </c>
      <c r="I32" s="281" t="s">
        <v>237</v>
      </c>
      <c r="J32" s="281" t="s">
        <v>237</v>
      </c>
      <c r="K32" s="281" t="s">
        <v>237</v>
      </c>
      <c r="L32" s="281" t="s">
        <v>237</v>
      </c>
      <c r="M32" s="284">
        <v>5171889</v>
      </c>
      <c r="N32" s="321">
        <v>4352221</v>
      </c>
      <c r="O32" s="322">
        <f t="shared" si="0"/>
        <v>18.833326708363394</v>
      </c>
      <c r="P32" s="317">
        <v>5033505</v>
      </c>
      <c r="Q32" s="318">
        <f t="shared" si="1"/>
        <v>2.7492572273197347</v>
      </c>
      <c r="R32" s="273" t="s">
        <v>344</v>
      </c>
    </row>
    <row r="33" spans="1:18">
      <c r="A33" s="283">
        <v>30</v>
      </c>
      <c r="B33" s="281" t="s">
        <v>292</v>
      </c>
      <c r="C33" s="284">
        <v>2487328</v>
      </c>
      <c r="D33" s="294">
        <v>1855048</v>
      </c>
      <c r="E33" s="284">
        <v>1002813</v>
      </c>
      <c r="F33" s="284">
        <v>92329</v>
      </c>
      <c r="G33" s="281" t="s">
        <v>237</v>
      </c>
      <c r="H33" s="281" t="s">
        <v>237</v>
      </c>
      <c r="I33" s="281" t="s">
        <v>237</v>
      </c>
      <c r="J33" s="281" t="s">
        <v>237</v>
      </c>
      <c r="K33" s="281" t="s">
        <v>237</v>
      </c>
      <c r="L33" s="281" t="s">
        <v>237</v>
      </c>
      <c r="M33" s="284">
        <v>5437518</v>
      </c>
      <c r="N33" s="321">
        <v>4590355</v>
      </c>
      <c r="O33" s="322">
        <f t="shared" si="0"/>
        <v>18.455282870279088</v>
      </c>
      <c r="P33" s="317">
        <v>5345150</v>
      </c>
      <c r="Q33" s="318">
        <f t="shared" si="1"/>
        <v>1.7280712421541056</v>
      </c>
      <c r="R33" s="273" t="s">
        <v>344</v>
      </c>
    </row>
    <row r="34" spans="1:18">
      <c r="A34" s="283">
        <v>31</v>
      </c>
      <c r="B34" s="281" t="s">
        <v>293</v>
      </c>
      <c r="C34" s="284">
        <v>3622275</v>
      </c>
      <c r="D34" s="294">
        <v>4980513</v>
      </c>
      <c r="E34" s="284">
        <v>2744850</v>
      </c>
      <c r="F34" s="284">
        <v>502780</v>
      </c>
      <c r="G34" s="286">
        <v>3</v>
      </c>
      <c r="H34" s="286">
        <v>3</v>
      </c>
      <c r="I34" s="281" t="s">
        <v>237</v>
      </c>
      <c r="J34" s="281" t="s">
        <v>237</v>
      </c>
      <c r="K34" s="284">
        <v>38550</v>
      </c>
      <c r="L34" s="281" t="s">
        <v>237</v>
      </c>
      <c r="M34" s="284">
        <v>11888974</v>
      </c>
      <c r="N34" s="321">
        <v>10116783</v>
      </c>
      <c r="O34" s="322">
        <f t="shared" si="0"/>
        <v>17.517337280042476</v>
      </c>
      <c r="P34" s="317">
        <v>11705309</v>
      </c>
      <c r="Q34" s="318">
        <f t="shared" si="1"/>
        <v>1.5690743405406993</v>
      </c>
      <c r="R34" s="273" t="s">
        <v>344</v>
      </c>
    </row>
    <row r="35" spans="1:18">
      <c r="A35" s="283">
        <v>32</v>
      </c>
      <c r="B35" s="281" t="s">
        <v>294</v>
      </c>
      <c r="C35" s="284">
        <v>2084353</v>
      </c>
      <c r="D35" s="294">
        <v>1004497</v>
      </c>
      <c r="E35" s="284">
        <v>1116026</v>
      </c>
      <c r="F35" s="284">
        <v>198160</v>
      </c>
      <c r="G35" s="281" t="s">
        <v>237</v>
      </c>
      <c r="H35" s="281" t="s">
        <v>237</v>
      </c>
      <c r="I35" s="281" t="s">
        <v>237</v>
      </c>
      <c r="J35" s="281" t="s">
        <v>237</v>
      </c>
      <c r="K35" s="281" t="s">
        <v>237</v>
      </c>
      <c r="L35" s="281" t="s">
        <v>237</v>
      </c>
      <c r="M35" s="284">
        <v>4403036</v>
      </c>
      <c r="N35" s="321">
        <v>3912506</v>
      </c>
      <c r="O35" s="322">
        <f t="shared" si="0"/>
        <v>12.537488760400617</v>
      </c>
      <c r="P35" s="317">
        <v>4352373</v>
      </c>
      <c r="Q35" s="318">
        <f t="shared" si="1"/>
        <v>1.1640316673226403</v>
      </c>
      <c r="R35" s="273" t="s">
        <v>341</v>
      </c>
    </row>
    <row r="36" spans="1:18">
      <c r="A36" s="283">
        <v>33</v>
      </c>
      <c r="B36" s="281" t="s">
        <v>295</v>
      </c>
      <c r="C36" s="284">
        <v>3490581</v>
      </c>
      <c r="D36" s="294">
        <v>2175070</v>
      </c>
      <c r="E36" s="284">
        <v>1685079</v>
      </c>
      <c r="F36" s="284">
        <v>693557</v>
      </c>
      <c r="G36" s="286">
        <v>44</v>
      </c>
      <c r="H36" s="286">
        <v>482</v>
      </c>
      <c r="I36" s="286">
        <v>191</v>
      </c>
      <c r="J36" s="286">
        <v>32</v>
      </c>
      <c r="K36" s="284">
        <v>19397</v>
      </c>
      <c r="L36" s="286">
        <v>216</v>
      </c>
      <c r="M36" s="284">
        <v>8064649</v>
      </c>
      <c r="N36" s="321">
        <v>7154051</v>
      </c>
      <c r="O36" s="322">
        <f t="shared" si="0"/>
        <v>12.728424776395908</v>
      </c>
      <c r="P36" s="317">
        <v>7837940</v>
      </c>
      <c r="Q36" s="318">
        <f t="shared" si="1"/>
        <v>2.8924564362574845</v>
      </c>
      <c r="R36" s="273" t="s">
        <v>343</v>
      </c>
    </row>
    <row r="37" spans="1:18">
      <c r="A37" s="283">
        <v>34</v>
      </c>
      <c r="B37" s="281" t="s">
        <v>296</v>
      </c>
      <c r="C37" s="284">
        <v>1759899</v>
      </c>
      <c r="D37" s="294">
        <v>692640</v>
      </c>
      <c r="E37" s="284">
        <v>917351</v>
      </c>
      <c r="F37" s="284">
        <v>285625</v>
      </c>
      <c r="G37" s="281" t="s">
        <v>237</v>
      </c>
      <c r="H37" s="281" t="s">
        <v>237</v>
      </c>
      <c r="I37" s="281" t="s">
        <v>237</v>
      </c>
      <c r="J37" s="281" t="s">
        <v>237</v>
      </c>
      <c r="K37" s="281" t="s">
        <v>237</v>
      </c>
      <c r="L37" s="281" t="s">
        <v>237</v>
      </c>
      <c r="M37" s="284">
        <v>3655515</v>
      </c>
      <c r="N37" s="321">
        <v>3233921</v>
      </c>
      <c r="O37" s="322">
        <f t="shared" si="0"/>
        <v>13.03662025139143</v>
      </c>
      <c r="P37" s="317">
        <v>3496791</v>
      </c>
      <c r="Q37" s="318">
        <f t="shared" si="1"/>
        <v>4.5391331652363531</v>
      </c>
      <c r="R37" s="273" t="s">
        <v>345</v>
      </c>
    </row>
    <row r="38" spans="1:18">
      <c r="A38" s="283">
        <v>35</v>
      </c>
      <c r="B38" s="281" t="s">
        <v>297</v>
      </c>
      <c r="C38" s="284">
        <v>1530189</v>
      </c>
      <c r="D38" s="294">
        <v>401309</v>
      </c>
      <c r="E38" s="284">
        <v>1224833</v>
      </c>
      <c r="F38" s="284">
        <v>117794</v>
      </c>
      <c r="G38" s="281" t="s">
        <v>237</v>
      </c>
      <c r="H38" s="281" t="s">
        <v>237</v>
      </c>
      <c r="I38" s="281" t="s">
        <v>237</v>
      </c>
      <c r="J38" s="281" t="s">
        <v>237</v>
      </c>
      <c r="K38" s="281" t="s">
        <v>237</v>
      </c>
      <c r="L38" s="281" t="s">
        <v>237</v>
      </c>
      <c r="M38" s="284">
        <v>3274125</v>
      </c>
      <c r="N38" s="321">
        <v>2769823</v>
      </c>
      <c r="O38" s="322">
        <f t="shared" si="0"/>
        <v>18.207011783785454</v>
      </c>
      <c r="P38" s="317">
        <v>3289975</v>
      </c>
      <c r="Q38" s="318">
        <f t="shared" si="1"/>
        <v>-0.48176657877339046</v>
      </c>
      <c r="R38" s="273" t="s">
        <v>342</v>
      </c>
    </row>
    <row r="39" spans="1:18">
      <c r="A39" s="283">
        <v>36</v>
      </c>
      <c r="B39" s="281" t="s">
        <v>298</v>
      </c>
      <c r="C39" s="284">
        <v>1284187</v>
      </c>
      <c r="D39" s="294">
        <v>189505</v>
      </c>
      <c r="E39" s="284">
        <v>1297273</v>
      </c>
      <c r="F39" s="284">
        <v>32299</v>
      </c>
      <c r="G39" s="281" t="s">
        <v>237</v>
      </c>
      <c r="H39" s="281" t="s">
        <v>237</v>
      </c>
      <c r="I39" s="281" t="s">
        <v>237</v>
      </c>
      <c r="J39" s="281" t="s">
        <v>237</v>
      </c>
      <c r="K39" s="281" t="s">
        <v>237</v>
      </c>
      <c r="L39" s="281" t="s">
        <v>237</v>
      </c>
      <c r="M39" s="284">
        <v>2803264</v>
      </c>
      <c r="N39" s="321">
        <v>2592549</v>
      </c>
      <c r="O39" s="322">
        <f t="shared" si="0"/>
        <v>8.1277152331546976</v>
      </c>
      <c r="P39" s="317">
        <v>2816205</v>
      </c>
      <c r="Q39" s="318">
        <f t="shared" si="1"/>
        <v>-0.45951910461063949</v>
      </c>
      <c r="R39" s="273" t="s">
        <v>342</v>
      </c>
    </row>
    <row r="40" spans="1:18">
      <c r="A40" s="283">
        <v>37</v>
      </c>
      <c r="B40" s="281" t="s">
        <v>299</v>
      </c>
      <c r="C40" s="284">
        <v>1410999</v>
      </c>
      <c r="D40" s="294">
        <v>496394</v>
      </c>
      <c r="E40" s="284">
        <v>918663</v>
      </c>
      <c r="F40" s="284">
        <v>103851</v>
      </c>
      <c r="G40" s="281" t="s">
        <v>237</v>
      </c>
      <c r="H40" s="281" t="s">
        <v>237</v>
      </c>
      <c r="I40" s="281" t="s">
        <v>237</v>
      </c>
      <c r="J40" s="281" t="s">
        <v>237</v>
      </c>
      <c r="K40" s="281" t="s">
        <v>237</v>
      </c>
      <c r="L40" s="281" t="s">
        <v>237</v>
      </c>
      <c r="M40" s="284">
        <v>2929907</v>
      </c>
      <c r="N40" s="321">
        <v>2403456</v>
      </c>
      <c r="O40" s="322">
        <f t="shared" si="0"/>
        <v>21.903916693294988</v>
      </c>
      <c r="P40" s="317">
        <v>2818579</v>
      </c>
      <c r="Q40" s="318">
        <f t="shared" si="1"/>
        <v>3.949791721289353</v>
      </c>
      <c r="R40" s="273" t="s">
        <v>345</v>
      </c>
    </row>
    <row r="41" spans="1:18">
      <c r="A41" s="278"/>
      <c r="B41" s="287" t="s">
        <v>86</v>
      </c>
      <c r="C41" s="288">
        <v>91552179</v>
      </c>
      <c r="D41" s="288">
        <v>60799946</v>
      </c>
      <c r="E41" s="288">
        <v>60328560</v>
      </c>
      <c r="F41" s="288">
        <v>13140608</v>
      </c>
      <c r="G41" s="288">
        <v>976</v>
      </c>
      <c r="H41" s="288">
        <v>7611</v>
      </c>
      <c r="I41" s="288">
        <v>85567</v>
      </c>
      <c r="J41" s="288">
        <v>2713</v>
      </c>
      <c r="K41" s="288">
        <v>242380</v>
      </c>
      <c r="L41" s="288">
        <v>1173</v>
      </c>
      <c r="M41" s="288">
        <v>226161713</v>
      </c>
      <c r="N41" s="321">
        <v>199558540</v>
      </c>
      <c r="O41" s="322">
        <f>(M41/N41-1)*100</f>
        <v>13.33101204288225</v>
      </c>
      <c r="P41" s="317">
        <v>222571568</v>
      </c>
      <c r="Q41" s="318">
        <f>(M41/P41-1)*100</f>
        <v>1.6130294773319731</v>
      </c>
      <c r="R41" s="273" t="s">
        <v>347</v>
      </c>
    </row>
    <row r="42" spans="1:18">
      <c r="N42" s="333"/>
      <c r="P42" s="334"/>
    </row>
    <row r="43" spans="1:18">
      <c r="N43" s="333"/>
      <c r="P43" s="334"/>
    </row>
  </sheetData>
  <mergeCells count="2">
    <mergeCell ref="A1:M1"/>
    <mergeCell ref="C2:M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E3728-47E2-4EF9-A641-EB03434B0399}">
  <dimension ref="A1:R42"/>
  <sheetViews>
    <sheetView zoomScale="87" zoomScaleNormal="87" workbookViewId="0">
      <pane xSplit="2" ySplit="3" topLeftCell="C22" activePane="bottomRight" state="frozen"/>
      <selection pane="topRight" activeCell="C1" sqref="C1"/>
      <selection pane="bottomLeft" activeCell="A4" sqref="A4"/>
      <selection pane="bottomRight" activeCell="P2" sqref="P2"/>
    </sheetView>
  </sheetViews>
  <sheetFormatPr defaultColWidth="9.109375" defaultRowHeight="14.4"/>
  <cols>
    <col min="1" max="1" width="5.5546875" style="296" customWidth="1"/>
    <col min="2" max="3" width="13.6640625" style="296" customWidth="1"/>
    <col min="4" max="4" width="10.6640625" style="296" customWidth="1"/>
    <col min="5" max="5" width="11.6640625" style="296" customWidth="1"/>
    <col min="6" max="6" width="9.88671875" style="296" customWidth="1"/>
    <col min="7" max="7" width="10.109375" style="273" customWidth="1"/>
    <col min="8" max="8" width="10.5546875" style="273" customWidth="1"/>
    <col min="9" max="9" width="10.109375" style="296" customWidth="1"/>
    <col min="10" max="10" width="8.88671875" style="296" customWidth="1"/>
    <col min="11" max="11" width="9.5546875" style="296" customWidth="1"/>
    <col min="12" max="12" width="7.33203125" style="273" customWidth="1"/>
    <col min="13" max="13" width="11.33203125" style="296" customWidth="1"/>
    <col min="14" max="14" width="19.109375" style="223" customWidth="1"/>
    <col min="15" max="15" width="7.109375" style="223" customWidth="1"/>
    <col min="16" max="16" width="19" style="221" customWidth="1"/>
    <col min="17" max="17" width="9.109375" style="221"/>
    <col min="18" max="18" width="17.6640625" style="273" bestFit="1" customWidth="1"/>
    <col min="19" max="16384" width="9.109375" style="273"/>
  </cols>
  <sheetData>
    <row r="1" spans="1:18" ht="18">
      <c r="A1" s="534" t="s">
        <v>359</v>
      </c>
      <c r="B1" s="534"/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4"/>
    </row>
    <row r="2" spans="1:18">
      <c r="A2" s="292"/>
      <c r="B2" s="292"/>
      <c r="C2" s="536" t="s">
        <v>261</v>
      </c>
      <c r="D2" s="536"/>
      <c r="E2" s="536"/>
      <c r="F2" s="536"/>
      <c r="G2" s="536"/>
      <c r="H2" s="536"/>
      <c r="I2" s="536"/>
      <c r="J2" s="536"/>
      <c r="K2" s="536"/>
      <c r="L2" s="536"/>
      <c r="M2" s="537"/>
      <c r="N2" s="213" t="s">
        <v>311</v>
      </c>
      <c r="O2" s="213" t="s">
        <v>223</v>
      </c>
      <c r="P2" s="214" t="s">
        <v>361</v>
      </c>
      <c r="Q2" s="214" t="s">
        <v>225</v>
      </c>
    </row>
    <row r="3" spans="1:18" ht="28.8">
      <c r="A3" s="297" t="s">
        <v>238</v>
      </c>
      <c r="B3" s="297" t="s">
        <v>4</v>
      </c>
      <c r="C3" s="297" t="s">
        <v>198</v>
      </c>
      <c r="D3" s="297" t="s">
        <v>242</v>
      </c>
      <c r="E3" s="297" t="s">
        <v>243</v>
      </c>
      <c r="F3" s="297" t="s">
        <v>244</v>
      </c>
      <c r="G3" s="298" t="s">
        <v>248</v>
      </c>
      <c r="H3" s="298" t="s">
        <v>317</v>
      </c>
      <c r="I3" s="297" t="s">
        <v>318</v>
      </c>
      <c r="J3" s="297" t="s">
        <v>204</v>
      </c>
      <c r="K3" s="297" t="s">
        <v>205</v>
      </c>
      <c r="L3" s="297" t="s">
        <v>250</v>
      </c>
      <c r="M3" s="297" t="s">
        <v>62</v>
      </c>
      <c r="N3" s="213"/>
      <c r="O3" s="213"/>
      <c r="P3" s="214"/>
      <c r="Q3" s="214"/>
      <c r="R3" s="273" t="s">
        <v>348</v>
      </c>
    </row>
    <row r="4" spans="1:18">
      <c r="A4" s="299">
        <v>1</v>
      </c>
      <c r="B4" s="297" t="s">
        <v>168</v>
      </c>
      <c r="C4" s="300">
        <v>1472028</v>
      </c>
      <c r="D4" s="300">
        <v>499080</v>
      </c>
      <c r="E4" s="300">
        <v>687064</v>
      </c>
      <c r="F4" s="300">
        <v>110640</v>
      </c>
      <c r="G4" s="298" t="s">
        <v>237</v>
      </c>
      <c r="H4" s="298" t="s">
        <v>237</v>
      </c>
      <c r="I4" s="297" t="s">
        <v>237</v>
      </c>
      <c r="J4" s="297" t="s">
        <v>237</v>
      </c>
      <c r="K4" s="297" t="s">
        <v>237</v>
      </c>
      <c r="L4" s="279" t="s">
        <v>237</v>
      </c>
      <c r="M4" s="300">
        <v>2768812</v>
      </c>
      <c r="N4" s="215">
        <v>2610155</v>
      </c>
      <c r="O4" s="222">
        <f>(M4/N4-1)*100</f>
        <v>6.0784512797132706</v>
      </c>
      <c r="P4" s="217">
        <v>2737441</v>
      </c>
      <c r="Q4" s="218">
        <f>(M4/P4-1)*100</f>
        <v>1.145997301859647</v>
      </c>
      <c r="R4" s="273" t="s">
        <v>340</v>
      </c>
    </row>
    <row r="5" spans="1:18">
      <c r="A5" s="299">
        <v>2</v>
      </c>
      <c r="B5" s="297" t="s">
        <v>266</v>
      </c>
      <c r="C5" s="300">
        <v>1330664</v>
      </c>
      <c r="D5" s="300">
        <v>492064</v>
      </c>
      <c r="E5" s="300">
        <v>1076746</v>
      </c>
      <c r="F5" s="300">
        <v>37956</v>
      </c>
      <c r="G5" s="298" t="s">
        <v>237</v>
      </c>
      <c r="H5" s="298" t="s">
        <v>237</v>
      </c>
      <c r="I5" s="297" t="s">
        <v>237</v>
      </c>
      <c r="J5" s="297" t="s">
        <v>237</v>
      </c>
      <c r="K5" s="297" t="s">
        <v>237</v>
      </c>
      <c r="L5" s="279" t="s">
        <v>237</v>
      </c>
      <c r="M5" s="300">
        <v>2937430</v>
      </c>
      <c r="N5" s="215">
        <v>2724736</v>
      </c>
      <c r="O5" s="222">
        <f t="shared" ref="O5:O40" si="0">(M5/N5-1)*100</f>
        <v>7.8060406586179409</v>
      </c>
      <c r="P5" s="217">
        <v>2895456</v>
      </c>
      <c r="Q5" s="218">
        <f t="shared" ref="Q5:Q41" si="1">(M5/P5-1)*100</f>
        <v>1.4496507631267752</v>
      </c>
      <c r="R5" s="273" t="s">
        <v>342</v>
      </c>
    </row>
    <row r="6" spans="1:18">
      <c r="A6" s="299">
        <v>3</v>
      </c>
      <c r="B6" s="297" t="s">
        <v>267</v>
      </c>
      <c r="C6" s="300">
        <v>1190058</v>
      </c>
      <c r="D6" s="300">
        <v>536800</v>
      </c>
      <c r="E6" s="300">
        <v>927287</v>
      </c>
      <c r="F6" s="300">
        <v>86125</v>
      </c>
      <c r="G6" s="298" t="s">
        <v>237</v>
      </c>
      <c r="H6" s="298" t="s">
        <v>237</v>
      </c>
      <c r="I6" s="297" t="s">
        <v>237</v>
      </c>
      <c r="J6" s="297" t="s">
        <v>237</v>
      </c>
      <c r="K6" s="297" t="s">
        <v>237</v>
      </c>
      <c r="L6" s="279" t="s">
        <v>237</v>
      </c>
      <c r="M6" s="300">
        <v>2740270</v>
      </c>
      <c r="N6" s="215">
        <v>2610585</v>
      </c>
      <c r="O6" s="222">
        <f t="shared" si="0"/>
        <v>4.9676605052124234</v>
      </c>
      <c r="P6" s="217">
        <v>2713375</v>
      </c>
      <c r="Q6" s="218">
        <f t="shared" si="1"/>
        <v>0.9912009950707068</v>
      </c>
      <c r="R6" s="273" t="s">
        <v>343</v>
      </c>
    </row>
    <row r="7" spans="1:18">
      <c r="A7" s="299">
        <v>4</v>
      </c>
      <c r="B7" s="297" t="s">
        <v>268</v>
      </c>
      <c r="C7" s="300">
        <v>2381108</v>
      </c>
      <c r="D7" s="300">
        <v>739660</v>
      </c>
      <c r="E7" s="300">
        <v>994948</v>
      </c>
      <c r="F7" s="300">
        <v>123561</v>
      </c>
      <c r="G7" s="298" t="s">
        <v>237</v>
      </c>
      <c r="H7" s="298" t="s">
        <v>237</v>
      </c>
      <c r="I7" s="297" t="s">
        <v>237</v>
      </c>
      <c r="J7" s="300">
        <v>12182</v>
      </c>
      <c r="K7" s="297" t="s">
        <v>237</v>
      </c>
      <c r="L7" s="279" t="s">
        <v>237</v>
      </c>
      <c r="M7" s="300">
        <v>4251459</v>
      </c>
      <c r="N7" s="215">
        <v>4030350</v>
      </c>
      <c r="O7" s="222">
        <f t="shared" si="0"/>
        <v>5.48609922215193</v>
      </c>
      <c r="P7" s="217">
        <v>4207808</v>
      </c>
      <c r="Q7" s="218">
        <f t="shared" si="1"/>
        <v>1.0373809831627279</v>
      </c>
      <c r="R7" s="273" t="s">
        <v>340</v>
      </c>
    </row>
    <row r="8" spans="1:18">
      <c r="A8" s="299">
        <v>5</v>
      </c>
      <c r="B8" s="297" t="s">
        <v>96</v>
      </c>
      <c r="C8" s="300">
        <v>1593590</v>
      </c>
      <c r="D8" s="300">
        <v>400774</v>
      </c>
      <c r="E8" s="300">
        <v>1155643</v>
      </c>
      <c r="F8" s="300">
        <v>45786</v>
      </c>
      <c r="G8" s="298" t="s">
        <v>237</v>
      </c>
      <c r="H8" s="298" t="s">
        <v>237</v>
      </c>
      <c r="I8" s="297" t="s">
        <v>237</v>
      </c>
      <c r="J8" s="297" t="s">
        <v>237</v>
      </c>
      <c r="K8" s="297" t="s">
        <v>237</v>
      </c>
      <c r="L8" s="279" t="s">
        <v>237</v>
      </c>
      <c r="M8" s="300">
        <v>3195793</v>
      </c>
      <c r="N8" s="215">
        <v>2892498</v>
      </c>
      <c r="O8" s="222">
        <f t="shared" si="0"/>
        <v>10.485573369454372</v>
      </c>
      <c r="P8" s="217">
        <v>3146404</v>
      </c>
      <c r="Q8" s="218">
        <f t="shared" si="1"/>
        <v>1.5696967077336588</v>
      </c>
      <c r="R8" s="273" t="s">
        <v>342</v>
      </c>
    </row>
    <row r="9" spans="1:18">
      <c r="A9" s="299">
        <v>6</v>
      </c>
      <c r="B9" s="297" t="s">
        <v>98</v>
      </c>
      <c r="C9" s="300">
        <v>486024</v>
      </c>
      <c r="D9" s="300">
        <v>407192</v>
      </c>
      <c r="E9" s="300">
        <v>243710</v>
      </c>
      <c r="F9" s="300">
        <v>10746</v>
      </c>
      <c r="G9" s="298" t="s">
        <v>237</v>
      </c>
      <c r="H9" s="298" t="s">
        <v>237</v>
      </c>
      <c r="I9" s="297" t="s">
        <v>237</v>
      </c>
      <c r="J9" s="297" t="s">
        <v>237</v>
      </c>
      <c r="K9" s="297" t="s">
        <v>237</v>
      </c>
      <c r="L9" s="279" t="s">
        <v>237</v>
      </c>
      <c r="M9" s="300">
        <v>1147672</v>
      </c>
      <c r="N9" s="215">
        <v>1043059</v>
      </c>
      <c r="O9" s="222">
        <f t="shared" si="0"/>
        <v>10.029442246315877</v>
      </c>
      <c r="P9" s="217">
        <v>1101002</v>
      </c>
      <c r="Q9" s="218">
        <f t="shared" si="1"/>
        <v>4.2388660511061715</v>
      </c>
      <c r="R9" s="273" t="s">
        <v>343</v>
      </c>
    </row>
    <row r="10" spans="1:18">
      <c r="A10" s="299">
        <v>7</v>
      </c>
      <c r="B10" s="297" t="s">
        <v>269</v>
      </c>
      <c r="C10" s="300">
        <v>1241564</v>
      </c>
      <c r="D10" s="300">
        <v>1665222</v>
      </c>
      <c r="E10" s="300">
        <v>1047974</v>
      </c>
      <c r="F10" s="300">
        <v>68865</v>
      </c>
      <c r="G10" s="298" t="s">
        <v>237</v>
      </c>
      <c r="H10" s="298" t="s">
        <v>237</v>
      </c>
      <c r="I10" s="297" t="s">
        <v>237</v>
      </c>
      <c r="J10" s="297" t="s">
        <v>237</v>
      </c>
      <c r="K10" s="297" t="s">
        <v>237</v>
      </c>
      <c r="L10" s="279" t="s">
        <v>237</v>
      </c>
      <c r="M10" s="300">
        <v>4023625</v>
      </c>
      <c r="N10" s="215">
        <v>3555856</v>
      </c>
      <c r="O10" s="222">
        <f t="shared" si="0"/>
        <v>13.154891536665158</v>
      </c>
      <c r="P10" s="217">
        <v>3905231</v>
      </c>
      <c r="Q10" s="218">
        <f t="shared" si="1"/>
        <v>3.0316772554555671</v>
      </c>
      <c r="R10" s="273" t="s">
        <v>341</v>
      </c>
    </row>
    <row r="11" spans="1:18">
      <c r="A11" s="299">
        <v>8</v>
      </c>
      <c r="B11" s="297" t="s">
        <v>270</v>
      </c>
      <c r="C11" s="300">
        <v>1023043</v>
      </c>
      <c r="D11" s="300">
        <v>409505</v>
      </c>
      <c r="E11" s="300">
        <v>1430290</v>
      </c>
      <c r="F11" s="300">
        <v>30104</v>
      </c>
      <c r="G11" s="298" t="s">
        <v>237</v>
      </c>
      <c r="H11" s="298" t="s">
        <v>237</v>
      </c>
      <c r="I11" s="297" t="s">
        <v>237</v>
      </c>
      <c r="J11" s="297" t="s">
        <v>237</v>
      </c>
      <c r="K11" s="297" t="s">
        <v>237</v>
      </c>
      <c r="L11" s="279" t="s">
        <v>237</v>
      </c>
      <c r="M11" s="300">
        <v>2892942</v>
      </c>
      <c r="N11" s="215">
        <v>2808461</v>
      </c>
      <c r="O11" s="222">
        <f t="shared" si="0"/>
        <v>3.0080887717507832</v>
      </c>
      <c r="P11" s="217">
        <v>2818628</v>
      </c>
      <c r="Q11" s="218">
        <f t="shared" si="1"/>
        <v>2.6365309647104818</v>
      </c>
      <c r="R11" s="273" t="s">
        <v>342</v>
      </c>
    </row>
    <row r="12" spans="1:18">
      <c r="A12" s="299">
        <v>9</v>
      </c>
      <c r="B12" s="324" t="s">
        <v>271</v>
      </c>
      <c r="C12" s="300">
        <v>946334</v>
      </c>
      <c r="D12" s="300">
        <v>473891</v>
      </c>
      <c r="E12" s="300">
        <v>568067</v>
      </c>
      <c r="F12" s="300">
        <v>76900</v>
      </c>
      <c r="G12" s="298" t="s">
        <v>237</v>
      </c>
      <c r="H12" s="298" t="s">
        <v>237</v>
      </c>
      <c r="I12" s="297" t="s">
        <v>237</v>
      </c>
      <c r="J12" s="297" t="s">
        <v>237</v>
      </c>
      <c r="K12" s="297" t="s">
        <v>237</v>
      </c>
      <c r="L12" s="279" t="s">
        <v>237</v>
      </c>
      <c r="M12" s="300">
        <v>2065192</v>
      </c>
      <c r="N12" s="215">
        <v>1978634</v>
      </c>
      <c r="O12" s="222">
        <f t="shared" si="0"/>
        <v>4.3746342173438757</v>
      </c>
      <c r="P12" s="217">
        <v>2035830</v>
      </c>
      <c r="Q12" s="218">
        <f t="shared" si="1"/>
        <v>1.4422618784476038</v>
      </c>
      <c r="R12" s="273" t="s">
        <v>343</v>
      </c>
    </row>
    <row r="13" spans="1:18">
      <c r="A13" s="299">
        <v>10</v>
      </c>
      <c r="B13" s="297" t="s">
        <v>272</v>
      </c>
      <c r="C13" s="300">
        <v>2400328</v>
      </c>
      <c r="D13" s="300">
        <v>1935487</v>
      </c>
      <c r="E13" s="300">
        <v>1389789</v>
      </c>
      <c r="F13" s="300">
        <v>41070</v>
      </c>
      <c r="G13" s="298" t="s">
        <v>237</v>
      </c>
      <c r="H13" s="298" t="s">
        <v>237</v>
      </c>
      <c r="I13" s="297" t="s">
        <v>237</v>
      </c>
      <c r="J13" s="300">
        <v>10545</v>
      </c>
      <c r="K13" s="297" t="s">
        <v>237</v>
      </c>
      <c r="L13" s="279" t="s">
        <v>237</v>
      </c>
      <c r="M13" s="300">
        <v>5777219</v>
      </c>
      <c r="N13" s="215">
        <v>5131236</v>
      </c>
      <c r="O13" s="222">
        <f t="shared" si="0"/>
        <v>12.589228014458897</v>
      </c>
      <c r="P13" s="217">
        <v>5656374</v>
      </c>
      <c r="Q13" s="218">
        <f t="shared" si="1"/>
        <v>2.1364393514290203</v>
      </c>
      <c r="R13" s="273" t="s">
        <v>343</v>
      </c>
    </row>
    <row r="14" spans="1:18">
      <c r="A14" s="301">
        <v>11</v>
      </c>
      <c r="B14" s="302" t="s">
        <v>273</v>
      </c>
      <c r="C14" s="303">
        <v>639682</v>
      </c>
      <c r="D14" s="303">
        <v>234401</v>
      </c>
      <c r="E14" s="303">
        <v>440199</v>
      </c>
      <c r="F14" s="303">
        <v>16304</v>
      </c>
      <c r="G14" s="304" t="s">
        <v>237</v>
      </c>
      <c r="H14" s="304"/>
      <c r="I14" s="302" t="s">
        <v>237</v>
      </c>
      <c r="J14" s="302" t="s">
        <v>237</v>
      </c>
      <c r="K14" s="302" t="s">
        <v>237</v>
      </c>
      <c r="L14" s="278" t="s">
        <v>237</v>
      </c>
      <c r="M14" s="300">
        <v>1330586</v>
      </c>
      <c r="N14" s="215">
        <v>1230081</v>
      </c>
      <c r="O14" s="222">
        <f t="shared" si="0"/>
        <v>8.170600147469953</v>
      </c>
      <c r="P14" s="217">
        <v>1264825</v>
      </c>
      <c r="Q14" s="218">
        <f t="shared" si="1"/>
        <v>5.1992172830233496</v>
      </c>
      <c r="R14" s="273" t="s">
        <v>340</v>
      </c>
    </row>
    <row r="15" spans="1:18">
      <c r="A15" s="299">
        <v>12</v>
      </c>
      <c r="B15" s="297" t="s">
        <v>274</v>
      </c>
      <c r="C15" s="300">
        <v>1947165</v>
      </c>
      <c r="D15" s="300">
        <v>2772324</v>
      </c>
      <c r="E15" s="300">
        <v>954641</v>
      </c>
      <c r="F15" s="300">
        <v>67349</v>
      </c>
      <c r="G15" s="298" t="s">
        <v>237</v>
      </c>
      <c r="H15" s="298" t="s">
        <v>237</v>
      </c>
      <c r="I15" s="297" t="s">
        <v>237</v>
      </c>
      <c r="J15" s="300">
        <v>17623</v>
      </c>
      <c r="K15" s="297" t="s">
        <v>237</v>
      </c>
      <c r="L15" s="279" t="s">
        <v>237</v>
      </c>
      <c r="M15" s="300">
        <v>5759102</v>
      </c>
      <c r="N15" s="215">
        <v>5081312</v>
      </c>
      <c r="O15" s="222">
        <f t="shared" si="0"/>
        <v>13.338877833126572</v>
      </c>
      <c r="P15" s="217">
        <v>5530488</v>
      </c>
      <c r="Q15" s="218">
        <f t="shared" si="1"/>
        <v>4.1337039335407555</v>
      </c>
      <c r="R15" s="273" t="s">
        <v>343</v>
      </c>
    </row>
    <row r="16" spans="1:18">
      <c r="A16" s="299">
        <v>13</v>
      </c>
      <c r="B16" s="297" t="s">
        <v>275</v>
      </c>
      <c r="C16" s="300">
        <v>918494</v>
      </c>
      <c r="D16" s="300">
        <v>304229</v>
      </c>
      <c r="E16" s="300">
        <v>248820</v>
      </c>
      <c r="F16" s="300">
        <v>3061</v>
      </c>
      <c r="G16" s="298" t="s">
        <v>237</v>
      </c>
      <c r="H16" s="298" t="s">
        <v>237</v>
      </c>
      <c r="I16" s="297" t="s">
        <v>237</v>
      </c>
      <c r="J16" s="297" t="s">
        <v>237</v>
      </c>
      <c r="K16" s="297" t="s">
        <v>237</v>
      </c>
      <c r="L16" s="279" t="s">
        <v>237</v>
      </c>
      <c r="M16" s="300">
        <v>1474604</v>
      </c>
      <c r="N16" s="215">
        <v>1373888</v>
      </c>
      <c r="O16" s="222">
        <f t="shared" si="0"/>
        <v>7.3307285601155181</v>
      </c>
      <c r="P16" s="217">
        <v>1474970</v>
      </c>
      <c r="Q16" s="218">
        <f t="shared" si="1"/>
        <v>-2.481406401486641E-2</v>
      </c>
      <c r="R16" s="273" t="s">
        <v>344</v>
      </c>
    </row>
    <row r="17" spans="1:18">
      <c r="A17" s="299">
        <v>14</v>
      </c>
      <c r="B17" s="297" t="s">
        <v>276</v>
      </c>
      <c r="C17" s="300">
        <v>1543468</v>
      </c>
      <c r="D17" s="300">
        <v>893749</v>
      </c>
      <c r="E17" s="300">
        <v>668295</v>
      </c>
      <c r="F17" s="300">
        <v>79705</v>
      </c>
      <c r="G17" s="298" t="s">
        <v>237</v>
      </c>
      <c r="H17" s="298" t="s">
        <v>237</v>
      </c>
      <c r="I17" s="297" t="s">
        <v>237</v>
      </c>
      <c r="J17" s="297" t="s">
        <v>237</v>
      </c>
      <c r="K17" s="297" t="s">
        <v>237</v>
      </c>
      <c r="L17" s="279" t="s">
        <v>237</v>
      </c>
      <c r="M17" s="300">
        <v>3185217</v>
      </c>
      <c r="N17" s="215">
        <v>2954504</v>
      </c>
      <c r="O17" s="222">
        <f t="shared" si="0"/>
        <v>7.8088572565818248</v>
      </c>
      <c r="P17" s="217">
        <v>3142370</v>
      </c>
      <c r="Q17" s="218">
        <f t="shared" si="1"/>
        <v>1.363524982735953</v>
      </c>
      <c r="R17" s="273" t="s">
        <v>340</v>
      </c>
    </row>
    <row r="18" spans="1:18">
      <c r="A18" s="299">
        <v>15</v>
      </c>
      <c r="B18" s="297" t="s">
        <v>277</v>
      </c>
      <c r="C18" s="300">
        <v>2756248</v>
      </c>
      <c r="D18" s="300">
        <v>2884029</v>
      </c>
      <c r="E18" s="300">
        <v>1561202</v>
      </c>
      <c r="F18" s="300">
        <v>353940</v>
      </c>
      <c r="G18" s="305">
        <v>2425</v>
      </c>
      <c r="H18" s="306">
        <v>172</v>
      </c>
      <c r="I18" s="299">
        <v>54</v>
      </c>
      <c r="J18" s="300">
        <v>54949</v>
      </c>
      <c r="K18" s="300">
        <v>8005</v>
      </c>
      <c r="L18" s="279" t="s">
        <v>237</v>
      </c>
      <c r="M18" s="300">
        <v>7621024</v>
      </c>
      <c r="N18" s="215">
        <v>7107583</v>
      </c>
      <c r="O18" s="222">
        <f t="shared" si="0"/>
        <v>7.2238481070147298</v>
      </c>
      <c r="P18" s="217">
        <v>7354569</v>
      </c>
      <c r="Q18" s="218">
        <f t="shared" si="1"/>
        <v>3.6229859288831268</v>
      </c>
      <c r="R18" s="273" t="s">
        <v>341</v>
      </c>
    </row>
    <row r="19" spans="1:18">
      <c r="A19" s="299">
        <v>16</v>
      </c>
      <c r="B19" s="297" t="s">
        <v>278</v>
      </c>
      <c r="C19" s="300">
        <v>953754</v>
      </c>
      <c r="D19" s="300">
        <v>362148</v>
      </c>
      <c r="E19" s="300">
        <v>630831</v>
      </c>
      <c r="F19" s="300">
        <v>26420</v>
      </c>
      <c r="G19" s="298" t="s">
        <v>237</v>
      </c>
      <c r="H19" s="298" t="s">
        <v>237</v>
      </c>
      <c r="I19" s="297" t="s">
        <v>237</v>
      </c>
      <c r="J19" s="297" t="s">
        <v>237</v>
      </c>
      <c r="K19" s="297" t="s">
        <v>237</v>
      </c>
      <c r="L19" s="279" t="s">
        <v>237</v>
      </c>
      <c r="M19" s="300">
        <v>1973153</v>
      </c>
      <c r="N19" s="215">
        <v>1825234</v>
      </c>
      <c r="O19" s="222">
        <f t="shared" si="0"/>
        <v>8.1041115824053165</v>
      </c>
      <c r="P19" s="217">
        <v>1920702</v>
      </c>
      <c r="Q19" s="218">
        <f t="shared" si="1"/>
        <v>2.7308244589738573</v>
      </c>
      <c r="R19" s="273" t="s">
        <v>342</v>
      </c>
    </row>
    <row r="20" spans="1:18">
      <c r="A20" s="299">
        <v>17</v>
      </c>
      <c r="B20" s="297" t="s">
        <v>279</v>
      </c>
      <c r="C20" s="300">
        <v>1857843</v>
      </c>
      <c r="D20" s="300">
        <v>626152</v>
      </c>
      <c r="E20" s="300">
        <v>660471</v>
      </c>
      <c r="F20" s="300">
        <v>71863</v>
      </c>
      <c r="G20" s="298" t="s">
        <v>237</v>
      </c>
      <c r="H20" s="298" t="s">
        <v>237</v>
      </c>
      <c r="I20" s="297" t="s">
        <v>237</v>
      </c>
      <c r="J20" s="297"/>
      <c r="K20" s="297" t="s">
        <v>237</v>
      </c>
      <c r="L20" s="279" t="s">
        <v>237</v>
      </c>
      <c r="M20" s="300">
        <v>3216329</v>
      </c>
      <c r="N20" s="215">
        <v>3157731</v>
      </c>
      <c r="O20" s="222">
        <f t="shared" si="0"/>
        <v>1.8556995513550723</v>
      </c>
      <c r="P20" s="217">
        <v>3273680</v>
      </c>
      <c r="Q20" s="218">
        <f t="shared" si="1"/>
        <v>-1.7518816744458876</v>
      </c>
      <c r="R20" s="273" t="s">
        <v>340</v>
      </c>
    </row>
    <row r="21" spans="1:18">
      <c r="A21" s="299">
        <v>18</v>
      </c>
      <c r="B21" s="297" t="s">
        <v>280</v>
      </c>
      <c r="C21" s="300">
        <v>1081817</v>
      </c>
      <c r="D21" s="300">
        <v>157187</v>
      </c>
      <c r="E21" s="300">
        <v>819707</v>
      </c>
      <c r="F21" s="300">
        <v>27043</v>
      </c>
      <c r="G21" s="298" t="s">
        <v>237</v>
      </c>
      <c r="H21" s="298" t="s">
        <v>237</v>
      </c>
      <c r="I21" s="297" t="s">
        <v>237</v>
      </c>
      <c r="J21" s="297" t="s">
        <v>237</v>
      </c>
      <c r="K21" s="297" t="s">
        <v>237</v>
      </c>
      <c r="L21" s="279" t="s">
        <v>237</v>
      </c>
      <c r="M21" s="300">
        <v>2085754</v>
      </c>
      <c r="N21" s="215">
        <v>1900426</v>
      </c>
      <c r="O21" s="222">
        <f t="shared" si="0"/>
        <v>9.7519187803155596</v>
      </c>
      <c r="P21" s="217">
        <v>2002095</v>
      </c>
      <c r="Q21" s="218">
        <f t="shared" si="1"/>
        <v>4.1785729448402753</v>
      </c>
      <c r="R21" s="273" t="s">
        <v>345</v>
      </c>
    </row>
    <row r="22" spans="1:18">
      <c r="A22" s="299">
        <v>19</v>
      </c>
      <c r="B22" s="297" t="s">
        <v>281</v>
      </c>
      <c r="C22" s="300">
        <v>2803800</v>
      </c>
      <c r="D22" s="300">
        <v>1640108</v>
      </c>
      <c r="E22" s="300">
        <v>2315472</v>
      </c>
      <c r="F22" s="300">
        <v>224734</v>
      </c>
      <c r="G22" s="298" t="s">
        <v>237</v>
      </c>
      <c r="H22" s="306">
        <v>5</v>
      </c>
      <c r="I22" s="297" t="s">
        <v>237</v>
      </c>
      <c r="J22" s="300">
        <v>64225</v>
      </c>
      <c r="K22" s="297" t="s">
        <v>237</v>
      </c>
      <c r="L22" s="279" t="s">
        <v>237</v>
      </c>
      <c r="M22" s="300">
        <v>7048344</v>
      </c>
      <c r="N22" s="215">
        <v>6780107</v>
      </c>
      <c r="O22" s="222">
        <f t="shared" si="0"/>
        <v>3.9562354989382875</v>
      </c>
      <c r="P22" s="217">
        <v>7046143</v>
      </c>
      <c r="Q22" s="218">
        <f t="shared" si="1"/>
        <v>3.1236947646395841E-2</v>
      </c>
      <c r="R22" s="273" t="s">
        <v>345</v>
      </c>
    </row>
    <row r="23" spans="1:18">
      <c r="A23" s="299">
        <v>20</v>
      </c>
      <c r="B23" s="297" t="s">
        <v>282</v>
      </c>
      <c r="C23" s="300">
        <v>4280118</v>
      </c>
      <c r="D23" s="300">
        <v>883548</v>
      </c>
      <c r="E23" s="300">
        <v>3249080</v>
      </c>
      <c r="F23" s="300">
        <v>267778</v>
      </c>
      <c r="G23" s="298" t="s">
        <v>237</v>
      </c>
      <c r="H23" s="298" t="s">
        <v>237</v>
      </c>
      <c r="I23" s="297" t="s">
        <v>237</v>
      </c>
      <c r="J23" s="297" t="s">
        <v>237</v>
      </c>
      <c r="K23" s="297" t="s">
        <v>237</v>
      </c>
      <c r="L23" s="279" t="s">
        <v>237</v>
      </c>
      <c r="M23" s="300">
        <v>8680524</v>
      </c>
      <c r="N23" s="215">
        <v>8364587</v>
      </c>
      <c r="O23" s="222">
        <f t="shared" si="0"/>
        <v>3.7770782944812398</v>
      </c>
      <c r="P23" s="217">
        <v>8470131</v>
      </c>
      <c r="Q23" s="218">
        <f t="shared" si="1"/>
        <v>2.4839403310291219</v>
      </c>
      <c r="R23" s="273" t="s">
        <v>345</v>
      </c>
    </row>
    <row r="24" spans="1:18">
      <c r="A24" s="299">
        <v>21</v>
      </c>
      <c r="B24" s="297" t="s">
        <v>283</v>
      </c>
      <c r="C24" s="300">
        <v>1936378</v>
      </c>
      <c r="D24" s="300">
        <v>1007994</v>
      </c>
      <c r="E24" s="300">
        <v>1223408</v>
      </c>
      <c r="F24" s="300">
        <v>47509</v>
      </c>
      <c r="G24" s="298" t="s">
        <v>237</v>
      </c>
      <c r="H24" s="298" t="s">
        <v>237</v>
      </c>
      <c r="I24" s="297" t="s">
        <v>237</v>
      </c>
      <c r="J24" s="297" t="s">
        <v>237</v>
      </c>
      <c r="K24" s="297" t="s">
        <v>237</v>
      </c>
      <c r="L24" s="279" t="s">
        <v>237</v>
      </c>
      <c r="M24" s="300">
        <v>4215289</v>
      </c>
      <c r="N24" s="215">
        <v>3845168</v>
      </c>
      <c r="O24" s="222">
        <f t="shared" si="0"/>
        <v>9.625613237184961</v>
      </c>
      <c r="P24" s="217">
        <v>4239471</v>
      </c>
      <c r="Q24" s="218">
        <f t="shared" si="1"/>
        <v>-0.57040135431991601</v>
      </c>
      <c r="R24" s="273" t="s">
        <v>345</v>
      </c>
    </row>
    <row r="25" spans="1:18">
      <c r="A25" s="299">
        <v>22</v>
      </c>
      <c r="B25" s="297" t="s">
        <v>284</v>
      </c>
      <c r="C25" s="300">
        <v>1142765</v>
      </c>
      <c r="D25" s="300">
        <v>499422</v>
      </c>
      <c r="E25" s="300">
        <v>641272</v>
      </c>
      <c r="F25" s="300">
        <v>26759</v>
      </c>
      <c r="G25" s="298" t="s">
        <v>237</v>
      </c>
      <c r="H25" s="298" t="s">
        <v>237</v>
      </c>
      <c r="I25" s="297" t="s">
        <v>237</v>
      </c>
      <c r="J25" s="297" t="s">
        <v>237</v>
      </c>
      <c r="K25" s="297" t="s">
        <v>237</v>
      </c>
      <c r="L25" s="279" t="s">
        <v>237</v>
      </c>
      <c r="M25" s="300">
        <v>2310218</v>
      </c>
      <c r="N25" s="215">
        <v>2151023</v>
      </c>
      <c r="O25" s="222">
        <f t="shared" si="0"/>
        <v>7.4008971545167057</v>
      </c>
      <c r="P25" s="217">
        <v>2243410</v>
      </c>
      <c r="Q25" s="218">
        <f t="shared" si="1"/>
        <v>2.9779665776652475</v>
      </c>
      <c r="R25" s="273" t="s">
        <v>345</v>
      </c>
    </row>
    <row r="26" spans="1:18">
      <c r="A26" s="299">
        <v>23</v>
      </c>
      <c r="B26" s="297" t="s">
        <v>285</v>
      </c>
      <c r="C26" s="300">
        <v>1096355</v>
      </c>
      <c r="D26" s="300">
        <v>1815109</v>
      </c>
      <c r="E26" s="300">
        <v>423652</v>
      </c>
      <c r="F26" s="300">
        <v>26303</v>
      </c>
      <c r="G26" s="298" t="s">
        <v>237</v>
      </c>
      <c r="H26" s="298" t="s">
        <v>237</v>
      </c>
      <c r="I26" s="297" t="s">
        <v>237</v>
      </c>
      <c r="J26" s="297" t="s">
        <v>237</v>
      </c>
      <c r="K26" s="297" t="s">
        <v>237</v>
      </c>
      <c r="L26" s="279" t="s">
        <v>237</v>
      </c>
      <c r="M26" s="300">
        <v>3361419</v>
      </c>
      <c r="N26" s="215">
        <v>2919171</v>
      </c>
      <c r="O26" s="222">
        <f t="shared" si="0"/>
        <v>15.149780537008617</v>
      </c>
      <c r="P26" s="217">
        <v>3287589</v>
      </c>
      <c r="Q26" s="218">
        <f t="shared" si="1"/>
        <v>2.2457186710382659</v>
      </c>
      <c r="R26" s="273" t="s">
        <v>341</v>
      </c>
    </row>
    <row r="27" spans="1:18">
      <c r="A27" s="301">
        <v>24</v>
      </c>
      <c r="B27" s="302" t="s">
        <v>286</v>
      </c>
      <c r="C27" s="303">
        <v>1603694</v>
      </c>
      <c r="D27" s="303">
        <v>1179900</v>
      </c>
      <c r="E27" s="303">
        <v>810050</v>
      </c>
      <c r="F27" s="303">
        <v>78800</v>
      </c>
      <c r="G27" s="304" t="s">
        <v>237</v>
      </c>
      <c r="H27" s="307">
        <v>28</v>
      </c>
      <c r="I27" s="302" t="s">
        <v>237</v>
      </c>
      <c r="J27" s="302" t="s">
        <v>237</v>
      </c>
      <c r="K27" s="302" t="s">
        <v>237</v>
      </c>
      <c r="L27" s="278" t="s">
        <v>237</v>
      </c>
      <c r="M27" s="300">
        <v>3672472</v>
      </c>
      <c r="N27" s="215">
        <v>3354845</v>
      </c>
      <c r="O27" s="222">
        <f t="shared" si="0"/>
        <v>9.4677101326588797</v>
      </c>
      <c r="P27" s="217">
        <v>3611895</v>
      </c>
      <c r="Q27" s="218">
        <f t="shared" si="1"/>
        <v>1.677152851896313</v>
      </c>
      <c r="R27" s="273" t="s">
        <v>341</v>
      </c>
    </row>
    <row r="28" spans="1:18">
      <c r="A28" s="299">
        <v>25</v>
      </c>
      <c r="B28" s="297" t="s">
        <v>287</v>
      </c>
      <c r="C28" s="300">
        <v>7028975</v>
      </c>
      <c r="D28" s="300">
        <v>5135346</v>
      </c>
      <c r="E28" s="300">
        <v>5301362</v>
      </c>
      <c r="F28" s="300">
        <v>1207193</v>
      </c>
      <c r="G28" s="305">
        <v>10089</v>
      </c>
      <c r="H28" s="306">
        <v>650</v>
      </c>
      <c r="I28" s="300">
        <v>2149</v>
      </c>
      <c r="J28" s="300">
        <v>88002</v>
      </c>
      <c r="K28" s="300">
        <v>4978</v>
      </c>
      <c r="L28" s="279" t="s">
        <v>237</v>
      </c>
      <c r="M28" s="300">
        <v>18778744</v>
      </c>
      <c r="N28" s="215">
        <v>17839569</v>
      </c>
      <c r="O28" s="222">
        <f t="shared" si="0"/>
        <v>5.2645610440476442</v>
      </c>
      <c r="P28" s="217">
        <v>18702394</v>
      </c>
      <c r="Q28" s="218">
        <f t="shared" si="1"/>
        <v>0.40823650704824299</v>
      </c>
      <c r="R28" s="273" t="s">
        <v>344</v>
      </c>
    </row>
    <row r="29" spans="1:18">
      <c r="A29" s="299">
        <v>26</v>
      </c>
      <c r="B29" s="297" t="s">
        <v>346</v>
      </c>
      <c r="C29" s="300">
        <v>1301225</v>
      </c>
      <c r="D29" s="300">
        <v>949017</v>
      </c>
      <c r="E29" s="300">
        <v>917818</v>
      </c>
      <c r="F29" s="300">
        <v>95849</v>
      </c>
      <c r="G29" s="298" t="s">
        <v>237</v>
      </c>
      <c r="H29" s="298" t="s">
        <v>237</v>
      </c>
      <c r="I29" s="297" t="s">
        <v>237</v>
      </c>
      <c r="J29" s="297" t="s">
        <v>237</v>
      </c>
      <c r="K29" s="299">
        <v>110</v>
      </c>
      <c r="L29" s="279" t="s">
        <v>237</v>
      </c>
      <c r="M29" s="300">
        <v>3264019</v>
      </c>
      <c r="N29" s="215">
        <v>2929557</v>
      </c>
      <c r="O29" s="222">
        <f t="shared" si="0"/>
        <v>11.416811483784063</v>
      </c>
      <c r="P29" s="217">
        <v>3216747</v>
      </c>
      <c r="Q29" s="218">
        <f t="shared" si="1"/>
        <v>1.4695591540149211</v>
      </c>
      <c r="R29" s="273" t="s">
        <v>341</v>
      </c>
    </row>
    <row r="30" spans="1:18">
      <c r="A30" s="299">
        <v>27</v>
      </c>
      <c r="B30" s="297" t="s">
        <v>289</v>
      </c>
      <c r="C30" s="300">
        <v>1904736</v>
      </c>
      <c r="D30" s="300">
        <v>1980728</v>
      </c>
      <c r="E30" s="300">
        <v>1224331</v>
      </c>
      <c r="F30" s="300">
        <v>100198</v>
      </c>
      <c r="G30" s="298" t="s">
        <v>237</v>
      </c>
      <c r="H30" s="298" t="s">
        <v>237</v>
      </c>
      <c r="I30" s="297" t="s">
        <v>237</v>
      </c>
      <c r="J30" s="297" t="s">
        <v>237</v>
      </c>
      <c r="K30" s="299">
        <v>32</v>
      </c>
      <c r="L30" s="279" t="s">
        <v>237</v>
      </c>
      <c r="M30" s="300">
        <v>5210025</v>
      </c>
      <c r="N30" s="215">
        <v>4652716</v>
      </c>
      <c r="O30" s="222">
        <f t="shared" si="0"/>
        <v>11.978143518753349</v>
      </c>
      <c r="P30" s="217">
        <v>5094749</v>
      </c>
      <c r="Q30" s="218">
        <f t="shared" si="1"/>
        <v>2.2626433608407437</v>
      </c>
      <c r="R30" s="273" t="s">
        <v>341</v>
      </c>
    </row>
    <row r="31" spans="1:18">
      <c r="A31" s="299">
        <v>28</v>
      </c>
      <c r="B31" s="297" t="s">
        <v>290</v>
      </c>
      <c r="C31" s="300">
        <v>3824560</v>
      </c>
      <c r="D31" s="300">
        <v>2632152</v>
      </c>
      <c r="E31" s="300">
        <v>2605604</v>
      </c>
      <c r="F31" s="300">
        <v>289776</v>
      </c>
      <c r="G31" s="298" t="s">
        <v>237</v>
      </c>
      <c r="H31" s="298" t="s">
        <v>237</v>
      </c>
      <c r="I31" s="297" t="s">
        <v>237</v>
      </c>
      <c r="J31" s="297" t="s">
        <v>237</v>
      </c>
      <c r="K31" s="299">
        <v>130</v>
      </c>
      <c r="L31" s="279" t="s">
        <v>237</v>
      </c>
      <c r="M31" s="300">
        <v>9352222</v>
      </c>
      <c r="N31" s="215">
        <v>8538812</v>
      </c>
      <c r="O31" s="222">
        <f t="shared" si="0"/>
        <v>9.5260324269933463</v>
      </c>
      <c r="P31" s="217">
        <v>9206614</v>
      </c>
      <c r="Q31" s="218">
        <f t="shared" si="1"/>
        <v>1.5815586490320888</v>
      </c>
      <c r="R31" s="273" t="s">
        <v>344</v>
      </c>
    </row>
    <row r="32" spans="1:18">
      <c r="A32" s="299">
        <v>29</v>
      </c>
      <c r="B32" s="297" t="s">
        <v>291</v>
      </c>
      <c r="C32" s="300">
        <v>1619293</v>
      </c>
      <c r="D32" s="300">
        <v>1459037</v>
      </c>
      <c r="E32" s="300">
        <v>525182</v>
      </c>
      <c r="F32" s="300">
        <v>10739</v>
      </c>
      <c r="G32" s="298" t="s">
        <v>237</v>
      </c>
      <c r="H32" s="298" t="s">
        <v>237</v>
      </c>
      <c r="I32" s="297" t="s">
        <v>237</v>
      </c>
      <c r="J32" s="297" t="s">
        <v>237</v>
      </c>
      <c r="K32" s="297" t="s">
        <v>237</v>
      </c>
      <c r="L32" s="279" t="s">
        <v>237</v>
      </c>
      <c r="M32" s="300">
        <v>3614251</v>
      </c>
      <c r="N32" s="215">
        <v>3251726</v>
      </c>
      <c r="O32" s="222">
        <f t="shared" si="0"/>
        <v>11.148694570206708</v>
      </c>
      <c r="P32" s="217">
        <v>3518793</v>
      </c>
      <c r="Q32" s="218">
        <f t="shared" si="1"/>
        <v>2.712805214742664</v>
      </c>
      <c r="R32" s="273" t="s">
        <v>344</v>
      </c>
    </row>
    <row r="33" spans="1:18">
      <c r="A33" s="299">
        <v>30</v>
      </c>
      <c r="B33" s="297" t="s">
        <v>292</v>
      </c>
      <c r="C33" s="300">
        <v>1815913</v>
      </c>
      <c r="D33" s="300">
        <v>1231342</v>
      </c>
      <c r="E33" s="300">
        <v>681127</v>
      </c>
      <c r="F33" s="300">
        <v>19289</v>
      </c>
      <c r="G33" s="298" t="s">
        <v>237</v>
      </c>
      <c r="H33" s="298" t="s">
        <v>237</v>
      </c>
      <c r="I33" s="297" t="s">
        <v>237</v>
      </c>
      <c r="J33" s="297" t="s">
        <v>237</v>
      </c>
      <c r="K33" s="297" t="s">
        <v>237</v>
      </c>
      <c r="L33" s="279" t="s">
        <v>237</v>
      </c>
      <c r="M33" s="300">
        <v>3747671</v>
      </c>
      <c r="N33" s="215">
        <v>3461199</v>
      </c>
      <c r="O33" s="222">
        <f t="shared" si="0"/>
        <v>8.2766694431611665</v>
      </c>
      <c r="P33" s="217">
        <v>3714806</v>
      </c>
      <c r="Q33" s="218">
        <f t="shared" si="1"/>
        <v>0.88470299660332596</v>
      </c>
      <c r="R33" s="273" t="s">
        <v>344</v>
      </c>
    </row>
    <row r="34" spans="1:18">
      <c r="A34" s="299">
        <v>31</v>
      </c>
      <c r="B34" s="297" t="s">
        <v>293</v>
      </c>
      <c r="C34" s="300">
        <v>2648790</v>
      </c>
      <c r="D34" s="300">
        <v>3560669</v>
      </c>
      <c r="E34" s="300">
        <v>1915361</v>
      </c>
      <c r="F34" s="300">
        <v>178531</v>
      </c>
      <c r="G34" s="306">
        <v>6</v>
      </c>
      <c r="H34" s="279" t="s">
        <v>237</v>
      </c>
      <c r="I34" s="297" t="s">
        <v>237</v>
      </c>
      <c r="J34" s="300">
        <v>47511</v>
      </c>
      <c r="K34" s="297" t="s">
        <v>237</v>
      </c>
      <c r="L34" s="279" t="s">
        <v>237</v>
      </c>
      <c r="M34" s="300">
        <v>8350868</v>
      </c>
      <c r="N34" s="215">
        <v>7523792</v>
      </c>
      <c r="O34" s="222">
        <f t="shared" si="0"/>
        <v>10.992807881982912</v>
      </c>
      <c r="P34" s="217">
        <v>8170058</v>
      </c>
      <c r="Q34" s="218">
        <f t="shared" si="1"/>
        <v>2.2130809842475951</v>
      </c>
      <c r="R34" s="273" t="s">
        <v>344</v>
      </c>
    </row>
    <row r="35" spans="1:18">
      <c r="A35" s="299">
        <v>32</v>
      </c>
      <c r="B35" s="297" t="s">
        <v>294</v>
      </c>
      <c r="C35" s="300">
        <v>1548317</v>
      </c>
      <c r="D35" s="300">
        <v>788360</v>
      </c>
      <c r="E35" s="300">
        <v>802281</v>
      </c>
      <c r="F35" s="300">
        <v>62779</v>
      </c>
      <c r="G35" s="279" t="s">
        <v>237</v>
      </c>
      <c r="H35" s="298" t="s">
        <v>237</v>
      </c>
      <c r="I35" s="297" t="s">
        <v>237</v>
      </c>
      <c r="J35" s="297" t="s">
        <v>237</v>
      </c>
      <c r="K35" s="297" t="s">
        <v>237</v>
      </c>
      <c r="L35" s="279" t="s">
        <v>237</v>
      </c>
      <c r="M35" s="300">
        <v>3201737</v>
      </c>
      <c r="N35" s="215">
        <v>2957092</v>
      </c>
      <c r="O35" s="222">
        <f t="shared" si="0"/>
        <v>8.2731616060643276</v>
      </c>
      <c r="P35" s="217">
        <v>3138498</v>
      </c>
      <c r="Q35" s="218">
        <f t="shared" si="1"/>
        <v>2.0149447283382083</v>
      </c>
      <c r="R35" s="273" t="s">
        <v>341</v>
      </c>
    </row>
    <row r="36" spans="1:18">
      <c r="A36" s="299">
        <v>33</v>
      </c>
      <c r="B36" s="297" t="s">
        <v>295</v>
      </c>
      <c r="C36" s="300">
        <v>2615513</v>
      </c>
      <c r="D36" s="300">
        <v>1493192</v>
      </c>
      <c r="E36" s="300">
        <v>1201566</v>
      </c>
      <c r="F36" s="300">
        <v>261484</v>
      </c>
      <c r="G36" s="306">
        <v>698</v>
      </c>
      <c r="H36" s="306">
        <v>125</v>
      </c>
      <c r="I36" s="299">
        <v>56</v>
      </c>
      <c r="J36" s="300">
        <v>29066</v>
      </c>
      <c r="K36" s="300">
        <v>3256</v>
      </c>
      <c r="L36" s="279" t="s">
        <v>237</v>
      </c>
      <c r="M36" s="300">
        <v>5604956</v>
      </c>
      <c r="N36" s="215">
        <v>5214548</v>
      </c>
      <c r="O36" s="222">
        <f t="shared" si="0"/>
        <v>7.4869001109971522</v>
      </c>
      <c r="P36" s="217">
        <v>5469197</v>
      </c>
      <c r="Q36" s="218">
        <f t="shared" si="1"/>
        <v>2.4822473939044354</v>
      </c>
      <c r="R36" s="273" t="s">
        <v>343</v>
      </c>
    </row>
    <row r="37" spans="1:18">
      <c r="A37" s="299">
        <v>34</v>
      </c>
      <c r="B37" s="297" t="s">
        <v>296</v>
      </c>
      <c r="C37" s="300">
        <v>1217955</v>
      </c>
      <c r="D37" s="300">
        <v>521446</v>
      </c>
      <c r="E37" s="300">
        <v>582038</v>
      </c>
      <c r="F37" s="300">
        <v>64162</v>
      </c>
      <c r="G37" s="298" t="s">
        <v>237</v>
      </c>
      <c r="H37" s="298" t="s">
        <v>237</v>
      </c>
      <c r="I37" s="297" t="s">
        <v>237</v>
      </c>
      <c r="J37" s="297" t="s">
        <v>237</v>
      </c>
      <c r="K37" s="297" t="s">
        <v>237</v>
      </c>
      <c r="L37" s="279" t="s">
        <v>237</v>
      </c>
      <c r="M37" s="300">
        <v>2385601</v>
      </c>
      <c r="N37" s="215">
        <v>2194265</v>
      </c>
      <c r="O37" s="222">
        <f t="shared" si="0"/>
        <v>8.7198218993603795</v>
      </c>
      <c r="P37" s="217">
        <v>2274593</v>
      </c>
      <c r="Q37" s="218">
        <f t="shared" si="1"/>
        <v>4.8803456266681478</v>
      </c>
      <c r="R37" s="273" t="s">
        <v>345</v>
      </c>
    </row>
    <row r="38" spans="1:18">
      <c r="A38" s="299">
        <v>35</v>
      </c>
      <c r="B38" s="297" t="s">
        <v>297</v>
      </c>
      <c r="C38" s="300">
        <v>1065590</v>
      </c>
      <c r="D38" s="300">
        <v>310852</v>
      </c>
      <c r="E38" s="300">
        <v>852613</v>
      </c>
      <c r="F38" s="300">
        <v>33737</v>
      </c>
      <c r="G38" s="298" t="s">
        <v>360</v>
      </c>
      <c r="H38" s="298" t="s">
        <v>237</v>
      </c>
      <c r="I38" s="297" t="s">
        <v>237</v>
      </c>
      <c r="J38" s="297" t="s">
        <v>237</v>
      </c>
      <c r="K38" s="297" t="s">
        <v>237</v>
      </c>
      <c r="L38" s="279" t="s">
        <v>237</v>
      </c>
      <c r="M38" s="300">
        <v>2262792</v>
      </c>
      <c r="N38" s="215">
        <v>2003486</v>
      </c>
      <c r="O38" s="222">
        <f t="shared" si="0"/>
        <v>12.942740802780751</v>
      </c>
      <c r="P38" s="217">
        <v>2267083</v>
      </c>
      <c r="Q38" s="218">
        <f t="shared" si="1"/>
        <v>-0.18927405833840671</v>
      </c>
      <c r="R38" s="273" t="s">
        <v>342</v>
      </c>
    </row>
    <row r="39" spans="1:18">
      <c r="A39" s="299">
        <v>36</v>
      </c>
      <c r="B39" s="297" t="s">
        <v>298</v>
      </c>
      <c r="C39" s="300">
        <v>906795</v>
      </c>
      <c r="D39" s="300">
        <v>171125</v>
      </c>
      <c r="E39" s="300">
        <v>874493</v>
      </c>
      <c r="F39" s="300">
        <v>3543</v>
      </c>
      <c r="G39" s="298"/>
      <c r="H39" s="298" t="s">
        <v>237</v>
      </c>
      <c r="I39" s="297" t="s">
        <v>237</v>
      </c>
      <c r="J39" s="297" t="s">
        <v>237</v>
      </c>
      <c r="K39" s="297" t="s">
        <v>237</v>
      </c>
      <c r="L39" s="279" t="s">
        <v>237</v>
      </c>
      <c r="M39" s="300">
        <v>1955956</v>
      </c>
      <c r="N39" s="215">
        <v>1887875</v>
      </c>
      <c r="O39" s="222">
        <f t="shared" si="0"/>
        <v>3.6062239290207243</v>
      </c>
      <c r="P39" s="217">
        <v>1945940</v>
      </c>
      <c r="Q39" s="218">
        <f t="shared" si="1"/>
        <v>0.51471268384430946</v>
      </c>
      <c r="R39" s="273" t="s">
        <v>342</v>
      </c>
    </row>
    <row r="40" spans="1:18">
      <c r="A40" s="299">
        <v>37</v>
      </c>
      <c r="B40" s="297" t="s">
        <v>299</v>
      </c>
      <c r="C40" s="300">
        <v>898699</v>
      </c>
      <c r="D40" s="300">
        <v>371959</v>
      </c>
      <c r="E40" s="300">
        <v>602403</v>
      </c>
      <c r="F40" s="300">
        <v>9942</v>
      </c>
      <c r="G40" s="298" t="s">
        <v>237</v>
      </c>
      <c r="H40" s="298" t="s">
        <v>237</v>
      </c>
      <c r="I40" s="297" t="s">
        <v>237</v>
      </c>
      <c r="J40" s="297" t="s">
        <v>237</v>
      </c>
      <c r="K40" s="297" t="s">
        <v>237</v>
      </c>
      <c r="L40" s="279" t="s">
        <v>237</v>
      </c>
      <c r="M40" s="300">
        <v>1883003</v>
      </c>
      <c r="N40" s="215">
        <v>1676916</v>
      </c>
      <c r="O40" s="222">
        <f t="shared" si="0"/>
        <v>12.289643607670264</v>
      </c>
      <c r="P40" s="217">
        <v>1843732</v>
      </c>
      <c r="Q40" s="218">
        <f t="shared" si="1"/>
        <v>2.1299733366888507</v>
      </c>
      <c r="R40" s="273" t="s">
        <v>345</v>
      </c>
    </row>
    <row r="41" spans="1:18">
      <c r="A41" s="292"/>
      <c r="B41" s="297" t="s">
        <v>250</v>
      </c>
      <c r="C41" s="292" t="s">
        <v>237</v>
      </c>
      <c r="D41" s="292" t="s">
        <v>237</v>
      </c>
      <c r="E41" s="292" t="s">
        <v>237</v>
      </c>
      <c r="F41" s="292" t="s">
        <v>237</v>
      </c>
      <c r="G41" s="279" t="s">
        <v>237</v>
      </c>
      <c r="H41" s="279" t="s">
        <v>237</v>
      </c>
      <c r="I41" s="292" t="s">
        <v>237</v>
      </c>
      <c r="J41" s="292" t="s">
        <v>237</v>
      </c>
      <c r="K41" s="292" t="s">
        <v>237</v>
      </c>
      <c r="L41" s="300">
        <v>204810</v>
      </c>
      <c r="M41" s="300">
        <v>204810</v>
      </c>
      <c r="N41" s="215">
        <v>288713</v>
      </c>
      <c r="O41" s="222"/>
      <c r="P41" s="217">
        <v>204810</v>
      </c>
      <c r="Q41" s="218">
        <f t="shared" si="1"/>
        <v>0</v>
      </c>
      <c r="R41" s="273" t="s">
        <v>347</v>
      </c>
    </row>
    <row r="42" spans="1:18">
      <c r="A42" s="308"/>
      <c r="B42" s="302" t="s">
        <v>86</v>
      </c>
      <c r="C42" s="303">
        <v>67022683</v>
      </c>
      <c r="D42" s="303">
        <v>43425200</v>
      </c>
      <c r="E42" s="303">
        <v>42254797</v>
      </c>
      <c r="F42" s="303">
        <v>4286543</v>
      </c>
      <c r="G42" s="303">
        <v>13218</v>
      </c>
      <c r="H42" s="303">
        <v>980</v>
      </c>
      <c r="I42" s="303">
        <v>2259</v>
      </c>
      <c r="J42" s="303">
        <v>324103</v>
      </c>
      <c r="K42" s="303">
        <v>16511</v>
      </c>
      <c r="L42" s="303">
        <v>204810</v>
      </c>
      <c r="M42" s="303">
        <v>157551104</v>
      </c>
      <c r="N42" s="215">
        <v>145851496</v>
      </c>
      <c r="O42" s="222">
        <f>(M42/N42-1)*100</f>
        <v>8.0215893020391107</v>
      </c>
      <c r="P42" s="217">
        <v>154847901</v>
      </c>
      <c r="Q42" s="218">
        <f>(M42/P42-1)*100</f>
        <v>1.7457149774345426</v>
      </c>
      <c r="R42" s="273" t="s">
        <v>347</v>
      </c>
    </row>
  </sheetData>
  <mergeCells count="2">
    <mergeCell ref="A1:M1"/>
    <mergeCell ref="C2:M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5F307-0E49-486A-A60B-89FF9B042D35}">
  <dimension ref="B1:L13"/>
  <sheetViews>
    <sheetView topLeftCell="G1" workbookViewId="0">
      <selection activeCell="N9" sqref="N9"/>
    </sheetView>
  </sheetViews>
  <sheetFormatPr defaultRowHeight="14.4"/>
  <cols>
    <col min="3" max="3" width="20.109375" customWidth="1"/>
    <col min="4" max="4" width="19.44140625" customWidth="1"/>
    <col min="5" max="5" width="25" customWidth="1"/>
    <col min="9" max="9" width="6.44140625" customWidth="1"/>
    <col min="11" max="11" width="15.6640625" customWidth="1"/>
    <col min="12" max="12" width="22" customWidth="1"/>
    <col min="13" max="13" width="18.44140625" customWidth="1"/>
    <col min="14" max="14" width="18.109375" customWidth="1"/>
  </cols>
  <sheetData>
    <row r="1" spans="2:12">
      <c r="B1" s="335" t="s">
        <v>238</v>
      </c>
      <c r="C1" s="335" t="s">
        <v>362</v>
      </c>
      <c r="D1" s="335" t="s">
        <v>363</v>
      </c>
      <c r="E1" s="335" t="s">
        <v>364</v>
      </c>
      <c r="I1" s="538" t="s">
        <v>365</v>
      </c>
      <c r="J1" s="538"/>
      <c r="K1" s="538"/>
      <c r="L1" s="538"/>
    </row>
    <row r="2" spans="2:12">
      <c r="B2" s="335">
        <v>1</v>
      </c>
      <c r="C2" s="335" t="s">
        <v>198</v>
      </c>
      <c r="D2" s="337">
        <v>91552179</v>
      </c>
      <c r="E2" s="337">
        <v>67022683</v>
      </c>
      <c r="I2" s="335" t="s">
        <v>238</v>
      </c>
      <c r="J2" s="335" t="s">
        <v>362</v>
      </c>
      <c r="K2" s="335" t="s">
        <v>366</v>
      </c>
      <c r="L2" s="335" t="s">
        <v>367</v>
      </c>
    </row>
    <row r="3" spans="2:12">
      <c r="B3" s="335">
        <v>2</v>
      </c>
      <c r="C3" s="335" t="s">
        <v>242</v>
      </c>
      <c r="D3" s="337">
        <v>60799946</v>
      </c>
      <c r="E3" s="337">
        <v>43425200</v>
      </c>
      <c r="I3" s="335">
        <v>1</v>
      </c>
      <c r="J3" s="335" t="s">
        <v>368</v>
      </c>
      <c r="K3" s="336">
        <v>1555</v>
      </c>
      <c r="L3" s="335">
        <v>192</v>
      </c>
    </row>
    <row r="4" spans="2:12">
      <c r="B4" s="335">
        <v>3</v>
      </c>
      <c r="C4" s="335" t="s">
        <v>243</v>
      </c>
      <c r="D4" s="337">
        <v>60328560</v>
      </c>
      <c r="E4" s="337">
        <v>42254797</v>
      </c>
      <c r="I4" s="335">
        <v>2</v>
      </c>
      <c r="J4" s="335" t="s">
        <v>242</v>
      </c>
      <c r="K4" s="335">
        <v>253</v>
      </c>
      <c r="L4" s="335">
        <v>293</v>
      </c>
    </row>
    <row r="5" spans="2:12">
      <c r="B5" s="335">
        <v>4</v>
      </c>
      <c r="C5" s="335" t="s">
        <v>244</v>
      </c>
      <c r="D5" s="337">
        <v>13140608</v>
      </c>
      <c r="E5" s="337">
        <v>4286543</v>
      </c>
      <c r="I5" s="335">
        <v>3</v>
      </c>
      <c r="J5" s="335" t="s">
        <v>243</v>
      </c>
      <c r="K5" s="335">
        <v>351</v>
      </c>
      <c r="L5" s="335">
        <v>493</v>
      </c>
    </row>
    <row r="6" spans="2:12">
      <c r="B6" s="335">
        <v>5</v>
      </c>
      <c r="C6" s="335" t="s">
        <v>215</v>
      </c>
      <c r="D6" s="337">
        <v>7611</v>
      </c>
      <c r="E6" s="337">
        <v>980</v>
      </c>
      <c r="I6" s="335">
        <v>4</v>
      </c>
      <c r="J6" s="335" t="s">
        <v>244</v>
      </c>
      <c r="K6" s="335">
        <v>94</v>
      </c>
      <c r="L6" s="336">
        <v>1275</v>
      </c>
    </row>
    <row r="7" spans="2:12">
      <c r="B7" s="335">
        <v>6</v>
      </c>
      <c r="C7" s="335" t="s">
        <v>247</v>
      </c>
      <c r="D7" s="337">
        <v>85567</v>
      </c>
      <c r="E7" s="337">
        <v>2259</v>
      </c>
      <c r="I7" s="335"/>
      <c r="J7" s="335" t="s">
        <v>86</v>
      </c>
      <c r="K7" s="336">
        <v>2253</v>
      </c>
      <c r="L7" s="336">
        <v>2253</v>
      </c>
    </row>
    <row r="8" spans="2:12">
      <c r="B8" s="335">
        <v>7</v>
      </c>
      <c r="C8" s="335" t="s">
        <v>248</v>
      </c>
      <c r="D8" s="337">
        <v>976</v>
      </c>
      <c r="E8" s="337">
        <v>13218</v>
      </c>
    </row>
    <row r="9" spans="2:12">
      <c r="B9" s="335">
        <v>8</v>
      </c>
      <c r="C9" s="335" t="s">
        <v>204</v>
      </c>
      <c r="D9" s="337">
        <v>242380</v>
      </c>
      <c r="E9" s="337">
        <v>324103</v>
      </c>
    </row>
    <row r="10" spans="2:12">
      <c r="B10" s="335">
        <v>9</v>
      </c>
      <c r="C10" s="335" t="s">
        <v>205</v>
      </c>
      <c r="D10" s="337">
        <v>1173</v>
      </c>
      <c r="E10" s="337">
        <v>16511</v>
      </c>
    </row>
    <row r="11" spans="2:12">
      <c r="B11" s="335">
        <v>10</v>
      </c>
      <c r="C11" s="335" t="s">
        <v>249</v>
      </c>
      <c r="D11" s="337">
        <v>2713</v>
      </c>
      <c r="E11" s="337" t="s">
        <v>237</v>
      </c>
    </row>
    <row r="12" spans="2:12">
      <c r="B12" s="335">
        <v>11</v>
      </c>
      <c r="C12" s="335" t="s">
        <v>250</v>
      </c>
      <c r="D12" s="337" t="s">
        <v>237</v>
      </c>
      <c r="E12" s="337">
        <v>204810</v>
      </c>
    </row>
    <row r="13" spans="2:12">
      <c r="B13" s="335"/>
      <c r="C13" s="335" t="s">
        <v>86</v>
      </c>
      <c r="D13" s="337">
        <v>226161713</v>
      </c>
      <c r="E13" s="337">
        <v>157551104</v>
      </c>
    </row>
  </sheetData>
  <mergeCells count="1">
    <mergeCell ref="I1:L1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E5851-15A0-42FC-B336-F8C0BB90A0AB}">
  <dimension ref="A1:Q43"/>
  <sheetViews>
    <sheetView topLeftCell="B1" workbookViewId="0">
      <selection activeCell="Q15" sqref="Q15"/>
    </sheetView>
  </sheetViews>
  <sheetFormatPr defaultColWidth="15" defaultRowHeight="14.4"/>
  <cols>
    <col min="1" max="1" width="4.44140625" customWidth="1"/>
    <col min="3" max="5" width="11.109375" customWidth="1"/>
    <col min="6" max="6" width="10.33203125" customWidth="1"/>
    <col min="7" max="12" width="9.33203125" customWidth="1"/>
    <col min="13" max="13" width="11.5546875" customWidth="1"/>
    <col min="14" max="14" width="16.33203125" style="369" bestFit="1" customWidth="1"/>
    <col min="15" max="15" width="6.88671875" customWidth="1"/>
    <col min="16" max="16" width="16.33203125" bestFit="1" customWidth="1"/>
    <col min="17" max="17" width="5.88671875" customWidth="1"/>
  </cols>
  <sheetData>
    <row r="1" spans="1:17" s="271" customFormat="1" ht="17.25" customHeight="1">
      <c r="A1" s="539" t="s">
        <v>381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335"/>
      <c r="Q1" s="335"/>
    </row>
    <row r="2" spans="1:17" s="271" customFormat="1">
      <c r="A2" s="538" t="s">
        <v>261</v>
      </c>
      <c r="B2" s="538"/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8"/>
      <c r="N2" s="538"/>
      <c r="O2" s="538"/>
      <c r="P2" s="335"/>
      <c r="Q2" s="335"/>
    </row>
    <row r="3" spans="1:17" s="271" customFormat="1">
      <c r="A3" s="538" t="s">
        <v>238</v>
      </c>
      <c r="B3" s="538" t="s">
        <v>4</v>
      </c>
      <c r="C3" s="538" t="s">
        <v>198</v>
      </c>
      <c r="D3" s="538" t="s">
        <v>242</v>
      </c>
      <c r="E3" s="538" t="s">
        <v>243</v>
      </c>
      <c r="F3" s="538" t="s">
        <v>244</v>
      </c>
      <c r="G3" s="538" t="s">
        <v>248</v>
      </c>
      <c r="H3" s="538" t="s">
        <v>216</v>
      </c>
      <c r="I3" s="538" t="s">
        <v>264</v>
      </c>
      <c r="J3" s="538" t="s">
        <v>249</v>
      </c>
      <c r="K3" s="538" t="s">
        <v>204</v>
      </c>
      <c r="L3" s="538" t="s">
        <v>205</v>
      </c>
      <c r="M3" s="335"/>
      <c r="N3" s="321" t="s">
        <v>323</v>
      </c>
      <c r="O3" s="276" t="s">
        <v>223</v>
      </c>
      <c r="P3" s="277" t="s">
        <v>384</v>
      </c>
      <c r="Q3" s="277" t="s">
        <v>225</v>
      </c>
    </row>
    <row r="4" spans="1:17" s="271" customFormat="1">
      <c r="A4" s="538"/>
      <c r="B4" s="538"/>
      <c r="C4" s="538"/>
      <c r="D4" s="538"/>
      <c r="E4" s="538"/>
      <c r="F4" s="538"/>
      <c r="G4" s="538"/>
      <c r="H4" s="538"/>
      <c r="I4" s="538"/>
      <c r="J4" s="538"/>
      <c r="K4" s="538"/>
      <c r="L4" s="538"/>
      <c r="M4" s="335" t="s">
        <v>58</v>
      </c>
      <c r="N4" s="337"/>
      <c r="O4" s="335"/>
      <c r="P4" s="335"/>
      <c r="Q4" s="335"/>
    </row>
    <row r="5" spans="1:17">
      <c r="A5" s="373">
        <v>1</v>
      </c>
      <c r="B5" s="373" t="s">
        <v>168</v>
      </c>
      <c r="C5" s="326">
        <v>1908639</v>
      </c>
      <c r="D5" s="326">
        <v>721415</v>
      </c>
      <c r="E5" s="326">
        <v>983073</v>
      </c>
      <c r="F5" s="326">
        <v>308419</v>
      </c>
      <c r="G5" s="373" t="s">
        <v>237</v>
      </c>
      <c r="H5" s="373" t="s">
        <v>237</v>
      </c>
      <c r="I5" s="373" t="s">
        <v>237</v>
      </c>
      <c r="J5" s="373" t="s">
        <v>237</v>
      </c>
      <c r="K5" s="373" t="s">
        <v>237</v>
      </c>
      <c r="L5" s="373" t="s">
        <v>237</v>
      </c>
      <c r="M5" s="326">
        <v>3921546</v>
      </c>
      <c r="N5" s="374">
        <v>3763226</v>
      </c>
      <c r="O5" s="375">
        <v>4.2070287567103293</v>
      </c>
      <c r="P5" s="374">
        <v>4074115</v>
      </c>
      <c r="Q5" s="375">
        <v>-3.7448378359471901</v>
      </c>
    </row>
    <row r="6" spans="1:17">
      <c r="A6" s="373">
        <v>2</v>
      </c>
      <c r="B6" s="373" t="s">
        <v>266</v>
      </c>
      <c r="C6" s="326">
        <v>1672360</v>
      </c>
      <c r="D6" s="326">
        <v>620854</v>
      </c>
      <c r="E6" s="326">
        <v>1512732</v>
      </c>
      <c r="F6" s="326">
        <v>156265</v>
      </c>
      <c r="G6" s="373" t="s">
        <v>237</v>
      </c>
      <c r="H6" s="373" t="s">
        <v>237</v>
      </c>
      <c r="I6" s="373" t="s">
        <v>237</v>
      </c>
      <c r="J6" s="373" t="s">
        <v>237</v>
      </c>
      <c r="K6" s="373" t="s">
        <v>237</v>
      </c>
      <c r="L6" s="373" t="s">
        <v>237</v>
      </c>
      <c r="M6" s="326">
        <v>3962211</v>
      </c>
      <c r="N6" s="374">
        <v>3739433</v>
      </c>
      <c r="O6" s="375">
        <v>5.9575342037148316</v>
      </c>
      <c r="P6" s="374">
        <v>4119444</v>
      </c>
      <c r="Q6" s="375">
        <v>-3.816850040927855</v>
      </c>
    </row>
    <row r="7" spans="1:17">
      <c r="A7" s="373">
        <v>3</v>
      </c>
      <c r="B7" s="373" t="s">
        <v>267</v>
      </c>
      <c r="C7" s="326">
        <v>1523937</v>
      </c>
      <c r="D7" s="326">
        <v>757437</v>
      </c>
      <c r="E7" s="326">
        <v>1312256</v>
      </c>
      <c r="F7" s="326">
        <v>256932</v>
      </c>
      <c r="G7" s="373" t="s">
        <v>237</v>
      </c>
      <c r="H7" s="373" t="s">
        <v>237</v>
      </c>
      <c r="I7" s="373" t="s">
        <v>237</v>
      </c>
      <c r="J7" s="373" t="s">
        <v>237</v>
      </c>
      <c r="K7" s="373" t="s">
        <v>237</v>
      </c>
      <c r="L7" s="373" t="s">
        <v>237</v>
      </c>
      <c r="M7" s="326">
        <v>3850562</v>
      </c>
      <c r="N7" s="374">
        <v>3802980</v>
      </c>
      <c r="O7" s="375">
        <v>1.2511767087915349</v>
      </c>
      <c r="P7" s="374">
        <v>3959543</v>
      </c>
      <c r="Q7" s="375">
        <v>-2.7523630883665162</v>
      </c>
    </row>
    <row r="8" spans="1:17">
      <c r="A8" s="373">
        <v>4</v>
      </c>
      <c r="B8" s="373" t="s">
        <v>268</v>
      </c>
      <c r="C8" s="326">
        <v>3073936</v>
      </c>
      <c r="D8" s="326">
        <v>1075492</v>
      </c>
      <c r="E8" s="326">
        <v>1472821</v>
      </c>
      <c r="F8" s="326">
        <v>375743</v>
      </c>
      <c r="G8" s="373" t="s">
        <v>237</v>
      </c>
      <c r="H8" s="373" t="s">
        <v>237</v>
      </c>
      <c r="I8" s="373" t="s">
        <v>237</v>
      </c>
      <c r="J8" s="373" t="s">
        <v>237</v>
      </c>
      <c r="K8" s="326">
        <v>9174</v>
      </c>
      <c r="L8" s="373" t="s">
        <v>237</v>
      </c>
      <c r="M8" s="326">
        <v>6007166</v>
      </c>
      <c r="N8" s="374">
        <v>5778590</v>
      </c>
      <c r="O8" s="375">
        <v>3.955567015483008</v>
      </c>
      <c r="P8" s="374">
        <v>6181072</v>
      </c>
      <c r="Q8" s="375">
        <v>-2.8135249031235987</v>
      </c>
    </row>
    <row r="9" spans="1:17">
      <c r="A9" s="373">
        <v>5</v>
      </c>
      <c r="B9" s="373" t="s">
        <v>96</v>
      </c>
      <c r="C9" s="326">
        <v>2034076</v>
      </c>
      <c r="D9" s="326">
        <v>530239</v>
      </c>
      <c r="E9" s="326">
        <v>1648599</v>
      </c>
      <c r="F9" s="326">
        <v>189451</v>
      </c>
      <c r="G9" s="373" t="s">
        <v>237</v>
      </c>
      <c r="H9" s="373" t="s">
        <v>237</v>
      </c>
      <c r="I9" s="373" t="s">
        <v>237</v>
      </c>
      <c r="J9" s="373" t="s">
        <v>237</v>
      </c>
      <c r="K9" s="373" t="s">
        <v>237</v>
      </c>
      <c r="L9" s="373" t="s">
        <v>237</v>
      </c>
      <c r="M9" s="326">
        <v>4402365</v>
      </c>
      <c r="N9" s="374">
        <v>4205179</v>
      </c>
      <c r="O9" s="375">
        <v>4.6891226271224218</v>
      </c>
      <c r="P9" s="374">
        <v>4565549</v>
      </c>
      <c r="Q9" s="375">
        <v>-3.5742470401697535</v>
      </c>
    </row>
    <row r="10" spans="1:17">
      <c r="A10" s="373">
        <v>6</v>
      </c>
      <c r="B10" s="373" t="s">
        <v>98</v>
      </c>
      <c r="C10" s="326">
        <v>603001</v>
      </c>
      <c r="D10" s="326">
        <v>590090</v>
      </c>
      <c r="E10" s="326">
        <v>353737</v>
      </c>
      <c r="F10" s="326">
        <v>54847</v>
      </c>
      <c r="G10" s="373" t="s">
        <v>237</v>
      </c>
      <c r="H10" s="373" t="s">
        <v>237</v>
      </c>
      <c r="I10" s="373" t="s">
        <v>237</v>
      </c>
      <c r="J10" s="373" t="s">
        <v>237</v>
      </c>
      <c r="K10" s="373" t="s">
        <v>237</v>
      </c>
      <c r="L10" s="373" t="s">
        <v>237</v>
      </c>
      <c r="M10" s="326">
        <v>1601675</v>
      </c>
      <c r="N10" s="374">
        <v>1530739</v>
      </c>
      <c r="O10" s="375">
        <v>4.6341015679354891</v>
      </c>
      <c r="P10" s="374">
        <v>1635020</v>
      </c>
      <c r="Q10" s="375">
        <v>-2.039424594194561</v>
      </c>
    </row>
    <row r="11" spans="1:17">
      <c r="A11" s="373">
        <v>7</v>
      </c>
      <c r="B11" s="373" t="s">
        <v>269</v>
      </c>
      <c r="C11" s="326">
        <v>1552960</v>
      </c>
      <c r="D11" s="326">
        <v>2214242</v>
      </c>
      <c r="E11" s="326">
        <v>1500005</v>
      </c>
      <c r="F11" s="326">
        <v>269409</v>
      </c>
      <c r="G11" s="373" t="s">
        <v>237</v>
      </c>
      <c r="H11" s="373" t="s">
        <v>237</v>
      </c>
      <c r="I11" s="373" t="s">
        <v>237</v>
      </c>
      <c r="J11" s="373" t="s">
        <v>237</v>
      </c>
      <c r="K11" s="373" t="s">
        <v>237</v>
      </c>
      <c r="L11" s="373" t="s">
        <v>237</v>
      </c>
      <c r="M11" s="326">
        <v>5536616</v>
      </c>
      <c r="N11" s="374">
        <v>5182527</v>
      </c>
      <c r="O11" s="375">
        <v>6.8323618960402843</v>
      </c>
      <c r="P11" s="374">
        <v>5820243</v>
      </c>
      <c r="Q11" s="375">
        <v>-4.8731126861885299</v>
      </c>
    </row>
    <row r="12" spans="1:17">
      <c r="A12" s="373">
        <v>8</v>
      </c>
      <c r="B12" s="373" t="s">
        <v>270</v>
      </c>
      <c r="C12" s="326">
        <v>1318871</v>
      </c>
      <c r="D12" s="326">
        <v>540619</v>
      </c>
      <c r="E12" s="326">
        <v>2056953</v>
      </c>
      <c r="F12" s="326">
        <v>124771</v>
      </c>
      <c r="G12" s="373" t="s">
        <v>237</v>
      </c>
      <c r="H12" s="373" t="s">
        <v>237</v>
      </c>
      <c r="I12" s="373" t="s">
        <v>237</v>
      </c>
      <c r="J12" s="373" t="s">
        <v>237</v>
      </c>
      <c r="K12" s="373" t="s">
        <v>237</v>
      </c>
      <c r="L12" s="373" t="s">
        <v>237</v>
      </c>
      <c r="M12" s="326">
        <v>4041214</v>
      </c>
      <c r="N12" s="374">
        <v>3816613</v>
      </c>
      <c r="O12" s="375">
        <v>5.8848251054010481</v>
      </c>
      <c r="P12" s="374">
        <v>4127245</v>
      </c>
      <c r="Q12" s="375">
        <v>-2.0844655454183125</v>
      </c>
    </row>
    <row r="13" spans="1:17">
      <c r="A13" s="373">
        <v>9</v>
      </c>
      <c r="B13" s="373" t="s">
        <v>271</v>
      </c>
      <c r="C13" s="326">
        <v>1199560</v>
      </c>
      <c r="D13" s="326">
        <v>661341</v>
      </c>
      <c r="E13" s="326">
        <v>832644</v>
      </c>
      <c r="F13" s="326">
        <v>214420</v>
      </c>
      <c r="G13" s="373" t="s">
        <v>237</v>
      </c>
      <c r="H13" s="373">
        <v>1</v>
      </c>
      <c r="I13" s="373" t="s">
        <v>237</v>
      </c>
      <c r="J13" s="373" t="s">
        <v>237</v>
      </c>
      <c r="K13" s="373" t="s">
        <v>237</v>
      </c>
      <c r="L13" s="373" t="s">
        <v>237</v>
      </c>
      <c r="M13" s="326">
        <v>2907966</v>
      </c>
      <c r="N13" s="374">
        <v>2819044</v>
      </c>
      <c r="O13" s="375">
        <v>3.1543317521826486</v>
      </c>
      <c r="P13" s="374">
        <v>2969780</v>
      </c>
      <c r="Q13" s="375">
        <v>-2.0814336415492019</v>
      </c>
    </row>
    <row r="14" spans="1:17">
      <c r="A14" s="373">
        <v>10</v>
      </c>
      <c r="B14" s="373" t="s">
        <v>272</v>
      </c>
      <c r="C14" s="326">
        <v>3047736</v>
      </c>
      <c r="D14" s="326">
        <v>2843290</v>
      </c>
      <c r="E14" s="326">
        <v>1970015</v>
      </c>
      <c r="F14" s="326">
        <v>229915</v>
      </c>
      <c r="G14" s="373" t="s">
        <v>237</v>
      </c>
      <c r="H14" s="373" t="s">
        <v>237</v>
      </c>
      <c r="I14" s="373" t="s">
        <v>237</v>
      </c>
      <c r="J14" s="373" t="s">
        <v>237</v>
      </c>
      <c r="K14" s="326">
        <v>6394</v>
      </c>
      <c r="L14" s="373" t="s">
        <v>237</v>
      </c>
      <c r="M14" s="326">
        <v>8097350</v>
      </c>
      <c r="N14" s="374">
        <v>7328284</v>
      </c>
      <c r="O14" s="375">
        <v>10.494489569454469</v>
      </c>
      <c r="P14" s="374">
        <v>8297883</v>
      </c>
      <c r="Q14" s="375">
        <v>-2.4166766390897543</v>
      </c>
    </row>
    <row r="15" spans="1:17">
      <c r="A15" s="373">
        <v>11</v>
      </c>
      <c r="B15" s="373" t="s">
        <v>273</v>
      </c>
      <c r="C15" s="326">
        <v>842333</v>
      </c>
      <c r="D15" s="326">
        <v>330189</v>
      </c>
      <c r="E15" s="326">
        <v>674820</v>
      </c>
      <c r="F15" s="326">
        <v>64264</v>
      </c>
      <c r="G15" s="373" t="s">
        <v>237</v>
      </c>
      <c r="H15" s="373" t="s">
        <v>237</v>
      </c>
      <c r="I15" s="373" t="s">
        <v>237</v>
      </c>
      <c r="J15" s="373" t="s">
        <v>237</v>
      </c>
      <c r="K15" s="373" t="s">
        <v>237</v>
      </c>
      <c r="L15" s="373" t="s">
        <v>237</v>
      </c>
      <c r="M15" s="326">
        <v>1911606</v>
      </c>
      <c r="N15" s="374">
        <v>1840443</v>
      </c>
      <c r="O15" s="375">
        <v>3.8666234162101132</v>
      </c>
      <c r="P15" s="374">
        <v>1987485</v>
      </c>
      <c r="Q15" s="375">
        <v>-3.817840134642525</v>
      </c>
    </row>
    <row r="16" spans="1:17">
      <c r="A16" s="373">
        <v>12</v>
      </c>
      <c r="B16" s="373" t="s">
        <v>382</v>
      </c>
      <c r="C16" s="326">
        <v>2537756</v>
      </c>
      <c r="D16" s="326">
        <v>4004543</v>
      </c>
      <c r="E16" s="326">
        <v>1403146</v>
      </c>
      <c r="F16" s="326">
        <v>247525</v>
      </c>
      <c r="G16" s="373" t="s">
        <v>237</v>
      </c>
      <c r="H16" s="373" t="s">
        <v>237</v>
      </c>
      <c r="I16" s="373" t="s">
        <v>237</v>
      </c>
      <c r="J16" s="373">
        <v>3</v>
      </c>
      <c r="K16" s="326">
        <v>9677</v>
      </c>
      <c r="L16" s="326" t="s">
        <v>237</v>
      </c>
      <c r="M16" s="326">
        <v>8202650</v>
      </c>
      <c r="N16" s="374">
        <v>7620349</v>
      </c>
      <c r="O16" s="375">
        <v>7.6413954269023643</v>
      </c>
      <c r="P16" s="374">
        <v>8361827</v>
      </c>
      <c r="Q16" s="375">
        <v>-1.9036150831630461</v>
      </c>
    </row>
    <row r="17" spans="1:17">
      <c r="A17" s="373">
        <v>13</v>
      </c>
      <c r="B17" s="373" t="s">
        <v>275</v>
      </c>
      <c r="C17" s="326">
        <v>1156492</v>
      </c>
      <c r="D17" s="326">
        <v>431229</v>
      </c>
      <c r="E17" s="326">
        <v>381645</v>
      </c>
      <c r="F17" s="326">
        <v>23274</v>
      </c>
      <c r="G17" s="373" t="s">
        <v>237</v>
      </c>
      <c r="H17" s="373" t="s">
        <v>237</v>
      </c>
      <c r="I17" s="373" t="s">
        <v>237</v>
      </c>
      <c r="J17" s="373" t="s">
        <v>237</v>
      </c>
      <c r="K17" s="373" t="s">
        <v>237</v>
      </c>
      <c r="L17" s="373" t="s">
        <v>237</v>
      </c>
      <c r="M17" s="326">
        <v>1992640</v>
      </c>
      <c r="N17" s="374">
        <v>1775647</v>
      </c>
      <c r="O17" s="375">
        <v>12.220503286970885</v>
      </c>
      <c r="P17" s="374">
        <v>2040920</v>
      </c>
      <c r="Q17" s="375">
        <v>-2.3655998275287637</v>
      </c>
    </row>
    <row r="18" spans="1:17">
      <c r="A18" s="373">
        <v>14</v>
      </c>
      <c r="B18" s="373" t="s">
        <v>276</v>
      </c>
      <c r="C18" s="326">
        <v>2026075</v>
      </c>
      <c r="D18" s="326">
        <v>1323684</v>
      </c>
      <c r="E18" s="326">
        <v>1000056</v>
      </c>
      <c r="F18" s="326">
        <v>250651</v>
      </c>
      <c r="G18" s="373" t="s">
        <v>237</v>
      </c>
      <c r="H18" s="373" t="s">
        <v>237</v>
      </c>
      <c r="I18" s="373" t="s">
        <v>237</v>
      </c>
      <c r="J18" s="373" t="s">
        <v>237</v>
      </c>
      <c r="K18" s="326" t="s">
        <v>237</v>
      </c>
      <c r="L18" s="373" t="s">
        <v>237</v>
      </c>
      <c r="M18" s="326">
        <v>4600466</v>
      </c>
      <c r="N18" s="374">
        <v>4128263</v>
      </c>
      <c r="O18" s="375">
        <v>11.438297414675368</v>
      </c>
      <c r="P18" s="374">
        <v>4717333</v>
      </c>
      <c r="Q18" s="375">
        <v>-2.4773955961981065</v>
      </c>
    </row>
    <row r="19" spans="1:17">
      <c r="A19" s="373">
        <v>15</v>
      </c>
      <c r="B19" s="373" t="s">
        <v>277</v>
      </c>
      <c r="C19" s="326">
        <v>3407255</v>
      </c>
      <c r="D19" s="326">
        <v>4146357</v>
      </c>
      <c r="E19" s="326">
        <v>2161336</v>
      </c>
      <c r="F19" s="326">
        <v>879348</v>
      </c>
      <c r="G19" s="326">
        <v>187</v>
      </c>
      <c r="H19" s="326">
        <v>3584</v>
      </c>
      <c r="I19" s="326">
        <v>559</v>
      </c>
      <c r="J19" s="326">
        <v>285</v>
      </c>
      <c r="K19" s="326">
        <v>38261</v>
      </c>
      <c r="L19" s="326">
        <v>244</v>
      </c>
      <c r="M19" s="326">
        <v>10637416</v>
      </c>
      <c r="N19" s="374">
        <v>9730702</v>
      </c>
      <c r="O19" s="375">
        <v>9.3180738655854523</v>
      </c>
      <c r="P19" s="374">
        <v>10626469</v>
      </c>
      <c r="Q19" s="375">
        <v>0.10301634531657555</v>
      </c>
    </row>
    <row r="20" spans="1:17">
      <c r="A20" s="373">
        <v>16</v>
      </c>
      <c r="B20" s="373" t="s">
        <v>278</v>
      </c>
      <c r="C20" s="326">
        <v>1185188</v>
      </c>
      <c r="D20" s="326">
        <v>482323</v>
      </c>
      <c r="E20" s="326">
        <v>886668</v>
      </c>
      <c r="F20" s="326">
        <v>107408</v>
      </c>
      <c r="G20" s="373" t="s">
        <v>237</v>
      </c>
      <c r="H20" s="373" t="s">
        <v>237</v>
      </c>
      <c r="I20" s="373" t="s">
        <v>237</v>
      </c>
      <c r="J20" s="373" t="s">
        <v>237</v>
      </c>
      <c r="K20" s="326" t="s">
        <v>237</v>
      </c>
      <c r="L20" s="373" t="s">
        <v>237</v>
      </c>
      <c r="M20" s="326">
        <v>2661587</v>
      </c>
      <c r="N20" s="374">
        <v>2578480</v>
      </c>
      <c r="O20" s="375">
        <v>3.2231004312618383</v>
      </c>
      <c r="P20" s="374">
        <v>2798460</v>
      </c>
      <c r="Q20" s="375">
        <v>-4.8910114848881197</v>
      </c>
    </row>
    <row r="21" spans="1:17">
      <c r="A21" s="373">
        <v>17</v>
      </c>
      <c r="B21" s="373" t="s">
        <v>279</v>
      </c>
      <c r="C21" s="326">
        <v>2460727</v>
      </c>
      <c r="D21" s="326">
        <v>887698</v>
      </c>
      <c r="E21" s="326">
        <v>988713</v>
      </c>
      <c r="F21" s="326">
        <v>257511</v>
      </c>
      <c r="G21" s="373" t="s">
        <v>237</v>
      </c>
      <c r="H21" s="373" t="s">
        <v>237</v>
      </c>
      <c r="I21" s="373" t="s">
        <v>237</v>
      </c>
      <c r="J21" s="373" t="s">
        <v>237</v>
      </c>
      <c r="K21" s="326" t="s">
        <v>237</v>
      </c>
      <c r="L21" s="373" t="s">
        <v>237</v>
      </c>
      <c r="M21" s="326">
        <v>4594649</v>
      </c>
      <c r="N21" s="374">
        <v>4479172</v>
      </c>
      <c r="O21" s="375">
        <v>2.5780880930672101</v>
      </c>
      <c r="P21" s="374">
        <v>4730422</v>
      </c>
      <c r="Q21" s="375">
        <v>-2.8702090426604654</v>
      </c>
    </row>
    <row r="22" spans="1:17">
      <c r="A22" s="373">
        <v>18</v>
      </c>
      <c r="B22" s="373" t="s">
        <v>280</v>
      </c>
      <c r="C22" s="326">
        <v>1365210</v>
      </c>
      <c r="D22" s="326">
        <v>198723</v>
      </c>
      <c r="E22" s="326">
        <v>1164823</v>
      </c>
      <c r="F22" s="326">
        <v>133293</v>
      </c>
      <c r="G22" s="373" t="s">
        <v>237</v>
      </c>
      <c r="H22" s="373" t="s">
        <v>237</v>
      </c>
      <c r="I22" s="373" t="s">
        <v>237</v>
      </c>
      <c r="J22" s="373" t="s">
        <v>237</v>
      </c>
      <c r="K22" s="326" t="s">
        <v>237</v>
      </c>
      <c r="L22" s="373" t="s">
        <v>237</v>
      </c>
      <c r="M22" s="326">
        <v>2862049</v>
      </c>
      <c r="N22" s="374">
        <v>2743942</v>
      </c>
      <c r="O22" s="375">
        <v>4.3042819418194656</v>
      </c>
      <c r="P22" s="374">
        <v>3051949</v>
      </c>
      <c r="Q22" s="375">
        <v>-6.222253386278731</v>
      </c>
    </row>
    <row r="23" spans="1:17">
      <c r="A23" s="373">
        <v>19</v>
      </c>
      <c r="B23" s="373" t="s">
        <v>281</v>
      </c>
      <c r="C23" s="326">
        <v>3461304</v>
      </c>
      <c r="D23" s="326">
        <v>2214047</v>
      </c>
      <c r="E23" s="326">
        <v>3147011</v>
      </c>
      <c r="F23" s="326">
        <v>666608</v>
      </c>
      <c r="G23" s="373" t="s">
        <v>237</v>
      </c>
      <c r="H23" s="373" t="s">
        <v>237</v>
      </c>
      <c r="I23" s="373" t="s">
        <v>237</v>
      </c>
      <c r="J23" s="373">
        <v>1</v>
      </c>
      <c r="K23" s="326">
        <v>57719</v>
      </c>
      <c r="L23" s="373" t="s">
        <v>237</v>
      </c>
      <c r="M23" s="326">
        <v>9546690</v>
      </c>
      <c r="N23" s="374">
        <v>8735071</v>
      </c>
      <c r="O23" s="375">
        <v>9.291498603732018</v>
      </c>
      <c r="P23" s="374">
        <v>9843742</v>
      </c>
      <c r="Q23" s="375">
        <v>-3.0176735635696228</v>
      </c>
    </row>
    <row r="24" spans="1:17">
      <c r="A24" s="373">
        <v>20</v>
      </c>
      <c r="B24" s="373" t="s">
        <v>282</v>
      </c>
      <c r="C24" s="326">
        <v>5282140</v>
      </c>
      <c r="D24" s="326">
        <v>1006756</v>
      </c>
      <c r="E24" s="326">
        <v>4659867</v>
      </c>
      <c r="F24" s="326">
        <v>1180639</v>
      </c>
      <c r="G24" s="326">
        <v>3</v>
      </c>
      <c r="H24" s="326">
        <v>2</v>
      </c>
      <c r="I24" s="373" t="s">
        <v>237</v>
      </c>
      <c r="J24" s="373" t="s">
        <v>237</v>
      </c>
      <c r="K24" s="326">
        <v>129</v>
      </c>
      <c r="L24" s="373" t="s">
        <v>237</v>
      </c>
      <c r="M24" s="326">
        <v>12129536</v>
      </c>
      <c r="N24" s="374">
        <v>12499401</v>
      </c>
      <c r="O24" s="375">
        <v>-2.9590617982413692</v>
      </c>
      <c r="P24" s="374">
        <v>12567096</v>
      </c>
      <c r="Q24" s="375">
        <v>-3.4817908608321235</v>
      </c>
    </row>
    <row r="25" spans="1:17">
      <c r="A25" s="373">
        <v>21</v>
      </c>
      <c r="B25" s="373" t="s">
        <v>283</v>
      </c>
      <c r="C25" s="326">
        <v>2427235</v>
      </c>
      <c r="D25" s="326">
        <v>1289853</v>
      </c>
      <c r="E25" s="326">
        <v>1786704</v>
      </c>
      <c r="F25" s="326">
        <v>204635</v>
      </c>
      <c r="G25" s="373" t="s">
        <v>237</v>
      </c>
      <c r="H25" s="373" t="s">
        <v>237</v>
      </c>
      <c r="I25" s="373" t="s">
        <v>237</v>
      </c>
      <c r="J25" s="373" t="s">
        <v>237</v>
      </c>
      <c r="K25" s="326" t="s">
        <v>237</v>
      </c>
      <c r="L25" s="373" t="s">
        <v>237</v>
      </c>
      <c r="M25" s="326">
        <v>5708427</v>
      </c>
      <c r="N25" s="374">
        <v>5333945</v>
      </c>
      <c r="O25" s="375">
        <v>7.0207323097632335</v>
      </c>
      <c r="P25" s="374">
        <v>5936860</v>
      </c>
      <c r="Q25" s="375">
        <v>-3.8477073739316747</v>
      </c>
    </row>
    <row r="26" spans="1:17">
      <c r="A26" s="373">
        <v>22</v>
      </c>
      <c r="B26" s="373" t="s">
        <v>284</v>
      </c>
      <c r="C26" s="326">
        <v>1478998</v>
      </c>
      <c r="D26" s="326">
        <v>721143</v>
      </c>
      <c r="E26" s="326">
        <v>948497</v>
      </c>
      <c r="F26" s="326">
        <v>120486</v>
      </c>
      <c r="G26" s="373" t="s">
        <v>237</v>
      </c>
      <c r="H26" s="373" t="s">
        <v>237</v>
      </c>
      <c r="I26" s="373" t="s">
        <v>237</v>
      </c>
      <c r="J26" s="373" t="s">
        <v>237</v>
      </c>
      <c r="K26" s="326" t="s">
        <v>237</v>
      </c>
      <c r="L26" s="373" t="s">
        <v>237</v>
      </c>
      <c r="M26" s="326">
        <v>3269124</v>
      </c>
      <c r="N26" s="374">
        <v>3072896</v>
      </c>
      <c r="O26" s="375">
        <v>6.3857676927562723</v>
      </c>
      <c r="P26" s="374">
        <v>3403712</v>
      </c>
      <c r="Q26" s="375">
        <v>-3.9541535829118346</v>
      </c>
    </row>
    <row r="27" spans="1:17">
      <c r="A27" s="373">
        <v>23</v>
      </c>
      <c r="B27" s="373" t="s">
        <v>285</v>
      </c>
      <c r="C27" s="326">
        <v>1419385</v>
      </c>
      <c r="D27" s="326">
        <v>2544732</v>
      </c>
      <c r="E27" s="326">
        <v>622886</v>
      </c>
      <c r="F27" s="326">
        <v>114707</v>
      </c>
      <c r="G27" s="373" t="s">
        <v>237</v>
      </c>
      <c r="H27" s="373" t="s">
        <v>237</v>
      </c>
      <c r="I27" s="373" t="s">
        <v>237</v>
      </c>
      <c r="J27" s="373" t="s">
        <v>237</v>
      </c>
      <c r="K27" s="326" t="s">
        <v>237</v>
      </c>
      <c r="L27" s="373" t="s">
        <v>237</v>
      </c>
      <c r="M27" s="326">
        <v>4701710</v>
      </c>
      <c r="N27" s="374">
        <v>4249899</v>
      </c>
      <c r="O27" s="375">
        <v>10.631099703781199</v>
      </c>
      <c r="P27" s="374">
        <v>4852279</v>
      </c>
      <c r="Q27" s="375">
        <v>-3.1030573468673217</v>
      </c>
    </row>
    <row r="28" spans="1:17">
      <c r="A28" s="373">
        <v>24</v>
      </c>
      <c r="B28" s="373" t="s">
        <v>383</v>
      </c>
      <c r="C28" s="326">
        <v>2077775</v>
      </c>
      <c r="D28" s="326">
        <v>1830689</v>
      </c>
      <c r="E28" s="326">
        <v>1218461</v>
      </c>
      <c r="F28" s="326">
        <v>223507</v>
      </c>
      <c r="G28" s="373" t="s">
        <v>237</v>
      </c>
      <c r="H28" s="373" t="s">
        <v>237</v>
      </c>
      <c r="I28" s="373" t="s">
        <v>237</v>
      </c>
      <c r="J28" s="373" t="s">
        <v>237</v>
      </c>
      <c r="K28" s="326" t="s">
        <v>237</v>
      </c>
      <c r="L28" s="373" t="s">
        <v>237</v>
      </c>
      <c r="M28" s="326">
        <v>5350432</v>
      </c>
      <c r="N28" s="374">
        <v>4872575</v>
      </c>
      <c r="O28" s="375">
        <v>9.8070732620842094</v>
      </c>
      <c r="P28" s="374">
        <v>5510797</v>
      </c>
      <c r="Q28" s="375">
        <v>-2.9100146494236645</v>
      </c>
    </row>
    <row r="29" spans="1:17">
      <c r="A29" s="373">
        <v>25</v>
      </c>
      <c r="B29" s="373" t="s">
        <v>287</v>
      </c>
      <c r="C29" s="326">
        <v>8508850</v>
      </c>
      <c r="D29" s="326">
        <v>7324197</v>
      </c>
      <c r="E29" s="326">
        <v>7230616</v>
      </c>
      <c r="F29" s="326">
        <v>3220239</v>
      </c>
      <c r="G29" s="326">
        <v>695</v>
      </c>
      <c r="H29" s="326">
        <v>3550</v>
      </c>
      <c r="I29" s="326">
        <v>84817</v>
      </c>
      <c r="J29" s="326">
        <v>2391</v>
      </c>
      <c r="K29" s="326">
        <v>47971</v>
      </c>
      <c r="L29" s="326">
        <v>431</v>
      </c>
      <c r="M29" s="326">
        <v>26423757</v>
      </c>
      <c r="N29" s="374">
        <v>25002808</v>
      </c>
      <c r="O29" s="375">
        <v>5.6831576677307538</v>
      </c>
      <c r="P29" s="374">
        <v>26716136</v>
      </c>
      <c r="Q29" s="375">
        <v>-1.0943910451721051</v>
      </c>
    </row>
    <row r="30" spans="1:17">
      <c r="A30" s="373">
        <v>26</v>
      </c>
      <c r="B30" s="373" t="s">
        <v>288</v>
      </c>
      <c r="C30" s="326">
        <v>1629066</v>
      </c>
      <c r="D30" s="326">
        <v>1307377</v>
      </c>
      <c r="E30" s="326">
        <v>1283857</v>
      </c>
      <c r="F30" s="326">
        <v>320589</v>
      </c>
      <c r="G30" s="373" t="s">
        <v>237</v>
      </c>
      <c r="H30" s="373" t="s">
        <v>237</v>
      </c>
      <c r="I30" s="373" t="s">
        <v>237</v>
      </c>
      <c r="J30" s="373" t="s">
        <v>237</v>
      </c>
      <c r="K30" s="326" t="s">
        <v>237</v>
      </c>
      <c r="L30" s="373">
        <v>7</v>
      </c>
      <c r="M30" s="326">
        <v>4540896</v>
      </c>
      <c r="N30" s="374">
        <v>4083907</v>
      </c>
      <c r="O30" s="375">
        <v>11.189995266787411</v>
      </c>
      <c r="P30" s="374">
        <v>4648953</v>
      </c>
      <c r="Q30" s="375">
        <v>-2.3243298007099678</v>
      </c>
    </row>
    <row r="31" spans="1:17">
      <c r="A31" s="373">
        <v>27</v>
      </c>
      <c r="B31" s="373" t="s">
        <v>289</v>
      </c>
      <c r="C31" s="326">
        <v>2424548</v>
      </c>
      <c r="D31" s="326">
        <v>2975559</v>
      </c>
      <c r="E31" s="326">
        <v>1728194</v>
      </c>
      <c r="F31" s="326">
        <v>403303</v>
      </c>
      <c r="G31" s="373" t="s">
        <v>237</v>
      </c>
      <c r="H31" s="373" t="s">
        <v>237</v>
      </c>
      <c r="I31" s="373" t="s">
        <v>237</v>
      </c>
      <c r="J31" s="373" t="s">
        <v>237</v>
      </c>
      <c r="K31" s="326" t="s">
        <v>237</v>
      </c>
      <c r="L31" s="373">
        <v>8</v>
      </c>
      <c r="M31" s="326">
        <v>7531612</v>
      </c>
      <c r="N31" s="374">
        <v>6830407</v>
      </c>
      <c r="O31" s="375">
        <v>10.26593290853679</v>
      </c>
      <c r="P31" s="374">
        <v>7747297</v>
      </c>
      <c r="Q31" s="375">
        <v>-2.7840032465516695</v>
      </c>
    </row>
    <row r="32" spans="1:17">
      <c r="A32" s="373">
        <v>28</v>
      </c>
      <c r="B32" s="373" t="s">
        <v>290</v>
      </c>
      <c r="C32" s="326">
        <v>4714654</v>
      </c>
      <c r="D32" s="326">
        <v>3728039</v>
      </c>
      <c r="E32" s="326">
        <v>3622469</v>
      </c>
      <c r="F32" s="326">
        <v>911003</v>
      </c>
      <c r="G32" s="373" t="s">
        <v>237</v>
      </c>
      <c r="H32" s="373" t="s">
        <v>237</v>
      </c>
      <c r="I32" s="373" t="s">
        <v>237</v>
      </c>
      <c r="J32" s="373" t="s">
        <v>237</v>
      </c>
      <c r="K32" s="326" t="s">
        <v>237</v>
      </c>
      <c r="L32" s="373">
        <v>25</v>
      </c>
      <c r="M32" s="326">
        <v>12976190</v>
      </c>
      <c r="N32" s="374">
        <v>12288042</v>
      </c>
      <c r="O32" s="375">
        <v>5.6001436193007903</v>
      </c>
      <c r="P32" s="374">
        <v>13241205</v>
      </c>
      <c r="Q32" s="375">
        <v>-2.001441711687113</v>
      </c>
    </row>
    <row r="33" spans="1:17">
      <c r="A33" s="373">
        <v>29</v>
      </c>
      <c r="B33" s="373" t="s">
        <v>291</v>
      </c>
      <c r="C33" s="326">
        <v>2037696</v>
      </c>
      <c r="D33" s="326">
        <v>2092498</v>
      </c>
      <c r="E33" s="326">
        <v>778004</v>
      </c>
      <c r="F33" s="326">
        <v>59278</v>
      </c>
      <c r="G33" s="373" t="s">
        <v>237</v>
      </c>
      <c r="H33" s="373" t="s">
        <v>237</v>
      </c>
      <c r="I33" s="373" t="s">
        <v>237</v>
      </c>
      <c r="J33" s="373" t="s">
        <v>237</v>
      </c>
      <c r="K33" s="326" t="s">
        <v>237</v>
      </c>
      <c r="L33" s="373" t="s">
        <v>237</v>
      </c>
      <c r="M33" s="326">
        <v>4967476</v>
      </c>
      <c r="N33" s="374">
        <v>4504870</v>
      </c>
      <c r="O33" s="375">
        <v>10.269019971719494</v>
      </c>
      <c r="P33" s="374">
        <v>5171889</v>
      </c>
      <c r="Q33" s="375">
        <v>-3.9523856757173292</v>
      </c>
    </row>
    <row r="34" spans="1:17">
      <c r="A34" s="373">
        <v>30</v>
      </c>
      <c r="B34" s="373" t="s">
        <v>292</v>
      </c>
      <c r="C34" s="326">
        <v>2306705</v>
      </c>
      <c r="D34" s="326">
        <v>1838734</v>
      </c>
      <c r="E34" s="326">
        <v>1013487</v>
      </c>
      <c r="F34" s="326">
        <v>92350</v>
      </c>
      <c r="G34" s="373" t="s">
        <v>237</v>
      </c>
      <c r="H34" s="373" t="s">
        <v>237</v>
      </c>
      <c r="I34" s="373" t="s">
        <v>237</v>
      </c>
      <c r="J34" s="373" t="s">
        <v>237</v>
      </c>
      <c r="K34" s="326" t="s">
        <v>237</v>
      </c>
      <c r="L34" s="373" t="s">
        <v>237</v>
      </c>
      <c r="M34" s="326">
        <v>5251276</v>
      </c>
      <c r="N34" s="374">
        <v>4705511</v>
      </c>
      <c r="O34" s="375">
        <v>11.59842151043744</v>
      </c>
      <c r="P34" s="374">
        <v>5437518</v>
      </c>
      <c r="Q34" s="375">
        <v>-3.4251288915273514</v>
      </c>
    </row>
    <row r="35" spans="1:17">
      <c r="A35" s="373">
        <v>31</v>
      </c>
      <c r="B35" s="373" t="s">
        <v>293</v>
      </c>
      <c r="C35" s="326">
        <v>3383365</v>
      </c>
      <c r="D35" s="326">
        <v>4940103</v>
      </c>
      <c r="E35" s="326">
        <v>2710924</v>
      </c>
      <c r="F35" s="326">
        <v>454375</v>
      </c>
      <c r="G35" s="326">
        <v>4</v>
      </c>
      <c r="H35" s="326">
        <v>3</v>
      </c>
      <c r="I35" s="373" t="s">
        <v>237</v>
      </c>
      <c r="J35" s="373" t="s">
        <v>237</v>
      </c>
      <c r="K35" s="326">
        <v>35976</v>
      </c>
      <c r="L35" s="373" t="s">
        <v>237</v>
      </c>
      <c r="M35" s="326">
        <v>11524750</v>
      </c>
      <c r="N35" s="374">
        <v>10878112</v>
      </c>
      <c r="O35" s="375">
        <v>5.9443954980423097</v>
      </c>
      <c r="P35" s="374">
        <v>11888974</v>
      </c>
      <c r="Q35" s="375">
        <v>-3.0635444235978637</v>
      </c>
    </row>
    <row r="36" spans="1:17">
      <c r="A36" s="373">
        <v>32</v>
      </c>
      <c r="B36" s="373" t="s">
        <v>294</v>
      </c>
      <c r="C36" s="326">
        <v>1900794</v>
      </c>
      <c r="D36" s="326">
        <v>1023247</v>
      </c>
      <c r="E36" s="326">
        <v>1101282</v>
      </c>
      <c r="F36" s="326">
        <v>191730</v>
      </c>
      <c r="G36" s="373" t="s">
        <v>237</v>
      </c>
      <c r="H36" s="373" t="s">
        <v>237</v>
      </c>
      <c r="I36" s="373" t="s">
        <v>237</v>
      </c>
      <c r="J36" s="373" t="s">
        <v>237</v>
      </c>
      <c r="K36" s="326" t="s">
        <v>237</v>
      </c>
      <c r="L36" s="373" t="s">
        <v>237</v>
      </c>
      <c r="M36" s="326">
        <v>4217053</v>
      </c>
      <c r="N36" s="374">
        <v>3950503</v>
      </c>
      <c r="O36" s="375">
        <v>6.74724206006172</v>
      </c>
      <c r="P36" s="374">
        <v>4403036</v>
      </c>
      <c r="Q36" s="375">
        <v>-4.2239718230784433</v>
      </c>
    </row>
    <row r="37" spans="1:17">
      <c r="A37" s="373">
        <v>33</v>
      </c>
      <c r="B37" s="373" t="s">
        <v>295</v>
      </c>
      <c r="C37" s="326">
        <v>3270901</v>
      </c>
      <c r="D37" s="326">
        <v>2241681</v>
      </c>
      <c r="E37" s="326">
        <v>1690594</v>
      </c>
      <c r="F37" s="326">
        <v>697734</v>
      </c>
      <c r="G37" s="326">
        <v>52</v>
      </c>
      <c r="H37" s="326">
        <v>474</v>
      </c>
      <c r="I37" s="326">
        <v>191</v>
      </c>
      <c r="J37" s="326">
        <v>4</v>
      </c>
      <c r="K37" s="326">
        <v>17622</v>
      </c>
      <c r="L37" s="326">
        <v>163</v>
      </c>
      <c r="M37" s="326">
        <v>7919416</v>
      </c>
      <c r="N37" s="374">
        <v>7311919</v>
      </c>
      <c r="O37" s="375">
        <v>8.3083114022461046</v>
      </c>
      <c r="P37" s="374">
        <v>8064649</v>
      </c>
      <c r="Q37" s="375">
        <v>-1.8008595290384011</v>
      </c>
    </row>
    <row r="38" spans="1:17">
      <c r="A38" s="373">
        <v>34</v>
      </c>
      <c r="B38" s="373" t="s">
        <v>296</v>
      </c>
      <c r="C38" s="326">
        <v>1626620</v>
      </c>
      <c r="D38" s="326">
        <v>733648</v>
      </c>
      <c r="E38" s="326">
        <v>916857</v>
      </c>
      <c r="F38" s="326">
        <v>318800</v>
      </c>
      <c r="G38" s="373" t="s">
        <v>237</v>
      </c>
      <c r="H38" s="373" t="s">
        <v>237</v>
      </c>
      <c r="I38" s="373" t="s">
        <v>237</v>
      </c>
      <c r="J38" s="373" t="s">
        <v>237</v>
      </c>
      <c r="K38" s="326" t="s">
        <v>237</v>
      </c>
      <c r="L38" s="373" t="s">
        <v>237</v>
      </c>
      <c r="M38" s="326">
        <v>3595925</v>
      </c>
      <c r="N38" s="374">
        <v>3043394</v>
      </c>
      <c r="O38" s="375">
        <v>18.155092636707582</v>
      </c>
      <c r="P38" s="374">
        <v>3655515</v>
      </c>
      <c r="Q38" s="375">
        <v>-1.6301396656832168</v>
      </c>
    </row>
    <row r="39" spans="1:17">
      <c r="A39" s="373">
        <v>35</v>
      </c>
      <c r="B39" s="373" t="s">
        <v>297</v>
      </c>
      <c r="C39" s="326">
        <v>1388642</v>
      </c>
      <c r="D39" s="326">
        <v>419802</v>
      </c>
      <c r="E39" s="326">
        <v>1245903</v>
      </c>
      <c r="F39" s="326">
        <v>118509</v>
      </c>
      <c r="G39" s="326" t="s">
        <v>237</v>
      </c>
      <c r="H39" s="326" t="s">
        <v>237</v>
      </c>
      <c r="I39" s="373" t="s">
        <v>237</v>
      </c>
      <c r="J39" s="326" t="s">
        <v>237</v>
      </c>
      <c r="K39" s="326" t="s">
        <v>237</v>
      </c>
      <c r="L39" s="326" t="s">
        <v>237</v>
      </c>
      <c r="M39" s="326">
        <v>3172856</v>
      </c>
      <c r="N39" s="374">
        <v>3040634</v>
      </c>
      <c r="O39" s="375">
        <v>4.3485010034091554</v>
      </c>
      <c r="P39" s="374">
        <v>3274125</v>
      </c>
      <c r="Q39" s="375">
        <v>-3.0930095827129356</v>
      </c>
    </row>
    <row r="40" spans="1:17">
      <c r="A40" s="373">
        <v>36</v>
      </c>
      <c r="B40" s="373" t="s">
        <v>298</v>
      </c>
      <c r="C40" s="326">
        <v>1168080</v>
      </c>
      <c r="D40" s="326">
        <v>208521</v>
      </c>
      <c r="E40" s="326">
        <v>1274202</v>
      </c>
      <c r="F40" s="326">
        <v>29426</v>
      </c>
      <c r="G40" s="373" t="s">
        <v>237</v>
      </c>
      <c r="H40" s="373" t="s">
        <v>237</v>
      </c>
      <c r="I40" s="373" t="s">
        <v>237</v>
      </c>
      <c r="J40" s="373" t="s">
        <v>237</v>
      </c>
      <c r="K40" s="326" t="s">
        <v>237</v>
      </c>
      <c r="L40" s="373" t="s">
        <v>237</v>
      </c>
      <c r="M40" s="326">
        <v>2680229</v>
      </c>
      <c r="N40" s="374">
        <v>2590291</v>
      </c>
      <c r="O40" s="375">
        <v>3.4721195417812156</v>
      </c>
      <c r="P40" s="374">
        <v>2803264</v>
      </c>
      <c r="Q40" s="375">
        <v>-4.388990833542616</v>
      </c>
    </row>
    <row r="41" spans="1:17">
      <c r="A41" s="373">
        <v>37</v>
      </c>
      <c r="B41" s="373" t="s">
        <v>299</v>
      </c>
      <c r="C41" s="326">
        <v>1240783</v>
      </c>
      <c r="D41" s="326">
        <v>533137</v>
      </c>
      <c r="E41" s="326">
        <v>906875</v>
      </c>
      <c r="F41" s="326">
        <v>107067</v>
      </c>
      <c r="G41" s="326" t="s">
        <v>237</v>
      </c>
      <c r="H41" s="326" t="s">
        <v>237</v>
      </c>
      <c r="I41" s="373" t="s">
        <v>237</v>
      </c>
      <c r="J41" s="326" t="s">
        <v>237</v>
      </c>
      <c r="K41" s="326" t="s">
        <v>237</v>
      </c>
      <c r="L41" s="326" t="s">
        <v>237</v>
      </c>
      <c r="M41" s="326">
        <v>2787862</v>
      </c>
      <c r="N41" s="374">
        <v>2591327</v>
      </c>
      <c r="O41" s="375">
        <v>7.5843380630850499</v>
      </c>
      <c r="P41" s="374">
        <v>2929907</v>
      </c>
      <c r="Q41" s="375">
        <v>-4.8481061002960129</v>
      </c>
    </row>
    <row r="42" spans="1:17">
      <c r="A42" s="373"/>
      <c r="B42" s="373" t="s">
        <v>86</v>
      </c>
      <c r="C42" s="326">
        <f>SUM(C5:C41)</f>
        <v>84663653</v>
      </c>
      <c r="D42" s="326">
        <f t="shared" ref="D42:L42" si="0">SUM(D5:D41)</f>
        <v>61333528</v>
      </c>
      <c r="E42" s="326">
        <f t="shared" si="0"/>
        <v>60190732</v>
      </c>
      <c r="F42" s="326">
        <f t="shared" si="0"/>
        <v>13578431</v>
      </c>
      <c r="G42" s="326">
        <f t="shared" si="0"/>
        <v>941</v>
      </c>
      <c r="H42" s="326">
        <f t="shared" si="0"/>
        <v>7614</v>
      </c>
      <c r="I42" s="326">
        <f t="shared" si="0"/>
        <v>85567</v>
      </c>
      <c r="J42" s="326">
        <f t="shared" si="0"/>
        <v>2684</v>
      </c>
      <c r="K42" s="326">
        <f t="shared" si="0"/>
        <v>222923</v>
      </c>
      <c r="L42" s="326">
        <f t="shared" si="0"/>
        <v>878</v>
      </c>
      <c r="M42" s="326">
        <v>220086951</v>
      </c>
      <c r="N42" s="374">
        <v>206449125</v>
      </c>
      <c r="O42" s="375">
        <v>6.6059015750248307</v>
      </c>
      <c r="P42" s="374">
        <v>226161713</v>
      </c>
      <c r="Q42" s="375">
        <v>-2.6860258172876517</v>
      </c>
    </row>
    <row r="43" spans="1:17">
      <c r="M43" s="204"/>
    </row>
  </sheetData>
  <mergeCells count="15">
    <mergeCell ref="N1:O1"/>
    <mergeCell ref="A2:O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A1:M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12ABC-26D3-4480-97F5-6F030C1211E8}">
  <dimension ref="A1:Q55"/>
  <sheetViews>
    <sheetView topLeftCell="C1" workbookViewId="0">
      <selection activeCell="Q15" sqref="Q15"/>
    </sheetView>
  </sheetViews>
  <sheetFormatPr defaultRowHeight="14.4"/>
  <cols>
    <col min="1" max="1" width="5.5546875" customWidth="1"/>
    <col min="2" max="2" width="13.88671875" customWidth="1"/>
    <col min="3" max="3" width="12" customWidth="1"/>
    <col min="4" max="4" width="12.44140625" customWidth="1"/>
    <col min="5" max="5" width="11.33203125" customWidth="1"/>
    <col min="6" max="6" width="11.88671875" customWidth="1"/>
    <col min="7" max="7" width="10.44140625" customWidth="1"/>
    <col min="8" max="8" width="10.5546875" bestFit="1" customWidth="1"/>
    <col min="9" max="9" width="13" customWidth="1"/>
    <col min="10" max="10" width="9" customWidth="1"/>
    <col min="11" max="11" width="8.44140625" customWidth="1"/>
    <col min="12" max="12" width="8.6640625" customWidth="1"/>
    <col min="13" max="13" width="14.88671875" customWidth="1"/>
    <col min="14" max="14" width="15.33203125" style="369" bestFit="1" customWidth="1"/>
    <col min="15" max="15" width="7.88671875" customWidth="1"/>
    <col min="16" max="16" width="15.33203125" bestFit="1" customWidth="1"/>
  </cols>
  <sheetData>
    <row r="1" spans="1:17" s="271" customFormat="1" ht="18" customHeight="1">
      <c r="A1" s="539" t="s">
        <v>385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335"/>
      <c r="N1" s="337"/>
      <c r="O1" s="335"/>
      <c r="P1" s="335"/>
      <c r="Q1" s="335"/>
    </row>
    <row r="2" spans="1:17" s="90" customFormat="1" ht="13.8">
      <c r="A2" s="540" t="s">
        <v>261</v>
      </c>
      <c r="B2" s="541"/>
      <c r="C2" s="541"/>
      <c r="D2" s="541"/>
      <c r="E2" s="541"/>
      <c r="F2" s="541"/>
      <c r="G2" s="541"/>
      <c r="H2" s="541"/>
      <c r="I2" s="541"/>
      <c r="J2" s="541"/>
      <c r="K2" s="541"/>
      <c r="L2" s="541"/>
      <c r="M2" s="191"/>
      <c r="N2" s="192"/>
      <c r="O2" s="191"/>
      <c r="P2" s="191"/>
      <c r="Q2" s="191"/>
    </row>
    <row r="3" spans="1:17" s="271" customFormat="1">
      <c r="A3" s="538" t="s">
        <v>238</v>
      </c>
      <c r="B3" s="538" t="s">
        <v>4</v>
      </c>
      <c r="C3" s="538" t="s">
        <v>198</v>
      </c>
      <c r="D3" s="538" t="s">
        <v>242</v>
      </c>
      <c r="E3" s="538" t="s">
        <v>243</v>
      </c>
      <c r="F3" s="538" t="s">
        <v>244</v>
      </c>
      <c r="G3" s="538" t="s">
        <v>248</v>
      </c>
      <c r="H3" s="542" t="s">
        <v>216</v>
      </c>
      <c r="I3" s="542" t="s">
        <v>264</v>
      </c>
      <c r="J3" s="538" t="s">
        <v>204</v>
      </c>
      <c r="K3" s="538" t="s">
        <v>205</v>
      </c>
      <c r="L3" s="538" t="s">
        <v>250</v>
      </c>
      <c r="M3" s="538" t="s">
        <v>375</v>
      </c>
      <c r="N3" s="321" t="s">
        <v>327</v>
      </c>
      <c r="O3" s="276" t="s">
        <v>223</v>
      </c>
      <c r="P3" s="277" t="s">
        <v>392</v>
      </c>
      <c r="Q3" s="277" t="s">
        <v>225</v>
      </c>
    </row>
    <row r="4" spans="1:17" s="271" customFormat="1">
      <c r="A4" s="538"/>
      <c r="B4" s="538"/>
      <c r="C4" s="538"/>
      <c r="D4" s="538"/>
      <c r="E4" s="538"/>
      <c r="F4" s="538"/>
      <c r="G4" s="538"/>
      <c r="H4" s="542"/>
      <c r="I4" s="542"/>
      <c r="J4" s="538"/>
      <c r="K4" s="538"/>
      <c r="L4" s="538"/>
      <c r="M4" s="538"/>
      <c r="N4" s="337"/>
      <c r="O4" s="335"/>
      <c r="P4" s="335"/>
      <c r="Q4" s="335"/>
    </row>
    <row r="5" spans="1:17">
      <c r="A5" s="373">
        <v>1</v>
      </c>
      <c r="B5" s="373" t="s">
        <v>168</v>
      </c>
      <c r="C5" s="326">
        <v>1496291</v>
      </c>
      <c r="D5" s="326">
        <v>494653</v>
      </c>
      <c r="E5" s="326">
        <v>690834</v>
      </c>
      <c r="F5" s="326">
        <v>95735</v>
      </c>
      <c r="G5" s="373" t="s">
        <v>237</v>
      </c>
      <c r="H5" s="373" t="s">
        <v>237</v>
      </c>
      <c r="I5" s="373" t="s">
        <v>237</v>
      </c>
      <c r="J5" s="373" t="s">
        <v>237</v>
      </c>
      <c r="K5" s="373" t="s">
        <v>237</v>
      </c>
      <c r="L5" s="373" t="s">
        <v>237</v>
      </c>
      <c r="M5" s="326">
        <v>2777513</v>
      </c>
      <c r="N5" s="374">
        <v>2743692</v>
      </c>
      <c r="O5" s="375">
        <v>1.2326820940542937</v>
      </c>
      <c r="P5" s="374">
        <v>2768812</v>
      </c>
      <c r="Q5" s="375">
        <v>0.31425029940639337</v>
      </c>
    </row>
    <row r="6" spans="1:17">
      <c r="A6" s="373">
        <v>2</v>
      </c>
      <c r="B6" s="373" t="s">
        <v>266</v>
      </c>
      <c r="C6" s="326">
        <v>1330846</v>
      </c>
      <c r="D6" s="326">
        <v>515521</v>
      </c>
      <c r="E6" s="326">
        <v>1080922</v>
      </c>
      <c r="F6" s="326">
        <v>33919</v>
      </c>
      <c r="G6" s="373" t="s">
        <v>237</v>
      </c>
      <c r="H6" s="373" t="s">
        <v>237</v>
      </c>
      <c r="I6" s="373" t="s">
        <v>237</v>
      </c>
      <c r="J6" s="373" t="s">
        <v>237</v>
      </c>
      <c r="K6" s="373" t="s">
        <v>237</v>
      </c>
      <c r="L6" s="373" t="s">
        <v>237</v>
      </c>
      <c r="M6" s="326">
        <v>2961208</v>
      </c>
      <c r="N6" s="374">
        <v>2778298</v>
      </c>
      <c r="O6" s="375">
        <v>6.5835270370564913</v>
      </c>
      <c r="P6" s="374">
        <v>2937430</v>
      </c>
      <c r="Q6" s="375">
        <v>0.80948311959774255</v>
      </c>
    </row>
    <row r="7" spans="1:17">
      <c r="A7" s="373">
        <v>3</v>
      </c>
      <c r="B7" s="373" t="s">
        <v>267</v>
      </c>
      <c r="C7" s="326">
        <v>1208247</v>
      </c>
      <c r="D7" s="326">
        <v>527211</v>
      </c>
      <c r="E7" s="326">
        <v>956795</v>
      </c>
      <c r="F7" s="326">
        <v>73169</v>
      </c>
      <c r="G7" s="373" t="s">
        <v>237</v>
      </c>
      <c r="H7" s="373" t="s">
        <v>237</v>
      </c>
      <c r="I7" s="373" t="s">
        <v>237</v>
      </c>
      <c r="J7" s="373" t="s">
        <v>237</v>
      </c>
      <c r="K7" s="373" t="s">
        <v>237</v>
      </c>
      <c r="L7" s="373" t="s">
        <v>237</v>
      </c>
      <c r="M7" s="326">
        <v>2765422</v>
      </c>
      <c r="N7" s="374">
        <v>2801065</v>
      </c>
      <c r="O7" s="375">
        <v>-1.272480288747313</v>
      </c>
      <c r="P7" s="374">
        <v>2740270</v>
      </c>
      <c r="Q7" s="375">
        <v>0.91786575775378854</v>
      </c>
    </row>
    <row r="8" spans="1:17">
      <c r="A8" s="373">
        <v>4</v>
      </c>
      <c r="B8" s="373" t="s">
        <v>268</v>
      </c>
      <c r="C8" s="326">
        <v>2437809</v>
      </c>
      <c r="D8" s="326">
        <v>735180</v>
      </c>
      <c r="E8" s="326">
        <v>1046465</v>
      </c>
      <c r="F8" s="326">
        <v>112966</v>
      </c>
      <c r="G8" s="373" t="s">
        <v>237</v>
      </c>
      <c r="H8" s="373" t="s">
        <v>237</v>
      </c>
      <c r="I8" s="373" t="s">
        <v>237</v>
      </c>
      <c r="J8" s="326">
        <v>11895</v>
      </c>
      <c r="K8" s="373" t="s">
        <v>237</v>
      </c>
      <c r="L8" s="373" t="s">
        <v>237</v>
      </c>
      <c r="M8" s="326">
        <v>4344315</v>
      </c>
      <c r="N8" s="374">
        <v>4277607</v>
      </c>
      <c r="O8" s="375">
        <v>1.5594700494926172</v>
      </c>
      <c r="P8" s="374">
        <v>4251459</v>
      </c>
      <c r="Q8" s="375">
        <v>2.1840972710780004</v>
      </c>
    </row>
    <row r="9" spans="1:17">
      <c r="A9" s="373">
        <v>5</v>
      </c>
      <c r="B9" s="373" t="s">
        <v>96</v>
      </c>
      <c r="C9" s="326">
        <v>1589845</v>
      </c>
      <c r="D9" s="326">
        <v>421960</v>
      </c>
      <c r="E9" s="326">
        <v>1188154</v>
      </c>
      <c r="F9" s="326">
        <v>36676</v>
      </c>
      <c r="G9" s="373" t="s">
        <v>237</v>
      </c>
      <c r="H9" s="373" t="s">
        <v>237</v>
      </c>
      <c r="I9" s="373" t="s">
        <v>237</v>
      </c>
      <c r="J9" s="373" t="s">
        <v>237</v>
      </c>
      <c r="K9" s="373" t="s">
        <v>237</v>
      </c>
      <c r="L9" s="373" t="s">
        <v>237</v>
      </c>
      <c r="M9" s="326">
        <v>3236635</v>
      </c>
      <c r="N9" s="374">
        <v>3120607</v>
      </c>
      <c r="O9" s="375">
        <v>3.7181227882908674</v>
      </c>
      <c r="P9" s="374">
        <v>3195793</v>
      </c>
      <c r="Q9" s="375">
        <v>1.2779926609764791</v>
      </c>
    </row>
    <row r="10" spans="1:17">
      <c r="A10" s="373">
        <v>6</v>
      </c>
      <c r="B10" s="373" t="s">
        <v>98</v>
      </c>
      <c r="C10" s="326">
        <v>496691</v>
      </c>
      <c r="D10" s="326">
        <v>403215</v>
      </c>
      <c r="E10" s="326">
        <v>251486</v>
      </c>
      <c r="F10" s="326">
        <v>5602</v>
      </c>
      <c r="G10" s="373" t="s">
        <v>237</v>
      </c>
      <c r="H10" s="373" t="s">
        <v>237</v>
      </c>
      <c r="I10" s="373" t="s">
        <v>237</v>
      </c>
      <c r="J10" s="373" t="s">
        <v>237</v>
      </c>
      <c r="K10" s="373" t="s">
        <v>237</v>
      </c>
      <c r="L10" s="373" t="s">
        <v>237</v>
      </c>
      <c r="M10" s="326">
        <v>1156994</v>
      </c>
      <c r="N10" s="374">
        <v>1126076</v>
      </c>
      <c r="O10" s="375">
        <v>2.7456406139550138</v>
      </c>
      <c r="P10" s="374">
        <v>1147672</v>
      </c>
      <c r="Q10" s="375">
        <v>0.81225297820282094</v>
      </c>
    </row>
    <row r="11" spans="1:17">
      <c r="A11" s="373">
        <v>7</v>
      </c>
      <c r="B11" s="373" t="s">
        <v>269</v>
      </c>
      <c r="C11" s="326">
        <v>1196048</v>
      </c>
      <c r="D11" s="326">
        <v>1682837</v>
      </c>
      <c r="E11" s="326">
        <v>1047134</v>
      </c>
      <c r="F11" s="326">
        <v>37037</v>
      </c>
      <c r="G11" s="373" t="s">
        <v>237</v>
      </c>
      <c r="H11" s="373" t="s">
        <v>237</v>
      </c>
      <c r="I11" s="373" t="s">
        <v>237</v>
      </c>
      <c r="J11" s="373" t="s">
        <v>237</v>
      </c>
      <c r="K11" s="373" t="s">
        <v>237</v>
      </c>
      <c r="L11" s="373" t="s">
        <v>237</v>
      </c>
      <c r="M11" s="326">
        <v>3963056</v>
      </c>
      <c r="N11" s="374">
        <v>3612271</v>
      </c>
      <c r="O11" s="375">
        <v>9.71092700409244</v>
      </c>
      <c r="P11" s="374">
        <v>4023625</v>
      </c>
      <c r="Q11" s="375">
        <v>-1.5053341203516757</v>
      </c>
    </row>
    <row r="12" spans="1:17">
      <c r="A12" s="373">
        <v>8</v>
      </c>
      <c r="B12" s="373" t="s">
        <v>270</v>
      </c>
      <c r="C12" s="326">
        <v>1049600</v>
      </c>
      <c r="D12" s="326">
        <v>441331</v>
      </c>
      <c r="E12" s="326">
        <v>1482497</v>
      </c>
      <c r="F12" s="326">
        <v>28522</v>
      </c>
      <c r="G12" s="373" t="s">
        <v>237</v>
      </c>
      <c r="H12" s="373" t="s">
        <v>237</v>
      </c>
      <c r="I12" s="373" t="s">
        <v>237</v>
      </c>
      <c r="J12" s="373" t="s">
        <v>237</v>
      </c>
      <c r="K12" s="373" t="s">
        <v>237</v>
      </c>
      <c r="L12" s="373" t="s">
        <v>237</v>
      </c>
      <c r="M12" s="326">
        <v>3001950</v>
      </c>
      <c r="N12" s="374">
        <v>2793280</v>
      </c>
      <c r="O12" s="375">
        <v>7.4704290296712106</v>
      </c>
      <c r="P12" s="374">
        <v>2892942</v>
      </c>
      <c r="Q12" s="375">
        <v>3.7680672478051846</v>
      </c>
    </row>
    <row r="13" spans="1:17">
      <c r="A13" s="373">
        <v>9</v>
      </c>
      <c r="B13" s="373" t="s">
        <v>271</v>
      </c>
      <c r="C13" s="326">
        <v>957087</v>
      </c>
      <c r="D13" s="326">
        <v>473051</v>
      </c>
      <c r="E13" s="326">
        <v>587617</v>
      </c>
      <c r="F13" s="326">
        <v>69299</v>
      </c>
      <c r="G13" s="326" t="s">
        <v>237</v>
      </c>
      <c r="H13" s="373" t="s">
        <v>237</v>
      </c>
      <c r="I13" s="373" t="s">
        <v>237</v>
      </c>
      <c r="J13" s="326" t="s">
        <v>237</v>
      </c>
      <c r="K13" s="326" t="s">
        <v>237</v>
      </c>
      <c r="L13" s="326" t="s">
        <v>237</v>
      </c>
      <c r="M13" s="326">
        <v>2087054</v>
      </c>
      <c r="N13" s="374">
        <v>2083147</v>
      </c>
      <c r="O13" s="375">
        <v>0.18755277472017884</v>
      </c>
      <c r="P13" s="374">
        <v>2065192</v>
      </c>
      <c r="Q13" s="375">
        <v>1.0585940677670713</v>
      </c>
    </row>
    <row r="14" spans="1:17">
      <c r="A14" s="373">
        <v>10</v>
      </c>
      <c r="B14" s="373" t="s">
        <v>272</v>
      </c>
      <c r="C14" s="326">
        <v>2477034</v>
      </c>
      <c r="D14" s="326">
        <v>1895716</v>
      </c>
      <c r="E14" s="326">
        <v>1429314</v>
      </c>
      <c r="F14" s="326">
        <v>46561</v>
      </c>
      <c r="G14" s="373" t="s">
        <v>237</v>
      </c>
      <c r="H14" s="373" t="s">
        <v>237</v>
      </c>
      <c r="I14" s="373" t="s">
        <v>237</v>
      </c>
      <c r="J14" s="326">
        <v>10264</v>
      </c>
      <c r="K14" s="373" t="s">
        <v>237</v>
      </c>
      <c r="L14" s="373" t="s">
        <v>237</v>
      </c>
      <c r="M14" s="326">
        <v>5858889</v>
      </c>
      <c r="N14" s="374">
        <v>5359588</v>
      </c>
      <c r="O14" s="375">
        <v>9.3160332473317009</v>
      </c>
      <c r="P14" s="374">
        <v>5777219</v>
      </c>
      <c r="Q14" s="375">
        <v>1.4136559476107813</v>
      </c>
    </row>
    <row r="15" spans="1:17">
      <c r="A15" s="373">
        <v>11</v>
      </c>
      <c r="B15" s="373" t="s">
        <v>273</v>
      </c>
      <c r="C15" s="326">
        <v>634083</v>
      </c>
      <c r="D15" s="326">
        <v>237709</v>
      </c>
      <c r="E15" s="326">
        <v>453062</v>
      </c>
      <c r="F15" s="326">
        <v>11114</v>
      </c>
      <c r="G15" s="373" t="s">
        <v>237</v>
      </c>
      <c r="H15" s="373" t="s">
        <v>237</v>
      </c>
      <c r="I15" s="373" t="s">
        <v>237</v>
      </c>
      <c r="J15" s="373" t="s">
        <v>237</v>
      </c>
      <c r="K15" s="373" t="s">
        <v>237</v>
      </c>
      <c r="L15" s="373" t="s">
        <v>237</v>
      </c>
      <c r="M15" s="326">
        <v>1335968</v>
      </c>
      <c r="N15" s="374">
        <v>1319005</v>
      </c>
      <c r="O15" s="375">
        <v>1.2860451628310843</v>
      </c>
      <c r="P15" s="374">
        <v>1330586</v>
      </c>
      <c r="Q15" s="375">
        <v>0.40448343812424792</v>
      </c>
    </row>
    <row r="16" spans="1:17">
      <c r="A16" s="373">
        <v>12</v>
      </c>
      <c r="B16" s="373" t="s">
        <v>274</v>
      </c>
      <c r="C16" s="326">
        <v>2045637</v>
      </c>
      <c r="D16" s="326">
        <v>2714114</v>
      </c>
      <c r="E16" s="326">
        <v>1006837</v>
      </c>
      <c r="F16" s="326">
        <v>63933</v>
      </c>
      <c r="G16" s="373" t="s">
        <v>237</v>
      </c>
      <c r="H16" s="373" t="s">
        <v>237</v>
      </c>
      <c r="I16" s="373" t="s">
        <v>237</v>
      </c>
      <c r="J16" s="326">
        <v>16880</v>
      </c>
      <c r="K16" s="373" t="s">
        <v>237</v>
      </c>
      <c r="L16" s="373" t="s">
        <v>237</v>
      </c>
      <c r="M16" s="326">
        <v>5847401</v>
      </c>
      <c r="N16" s="374">
        <v>5393786</v>
      </c>
      <c r="O16" s="375">
        <v>8.4099554561489764</v>
      </c>
      <c r="P16" s="374">
        <v>5759102</v>
      </c>
      <c r="Q16" s="375">
        <v>1.5332077813520195</v>
      </c>
    </row>
    <row r="17" spans="1:17">
      <c r="A17" s="373">
        <v>13</v>
      </c>
      <c r="B17" s="373" t="s">
        <v>275</v>
      </c>
      <c r="C17" s="326">
        <v>939886</v>
      </c>
      <c r="D17" s="326">
        <v>304175</v>
      </c>
      <c r="E17" s="326">
        <v>265763</v>
      </c>
      <c r="F17" s="326">
        <v>3128</v>
      </c>
      <c r="G17" s="373" t="s">
        <v>237</v>
      </c>
      <c r="H17" s="373" t="s">
        <v>237</v>
      </c>
      <c r="I17" s="373" t="s">
        <v>237</v>
      </c>
      <c r="J17" s="326" t="s">
        <v>237</v>
      </c>
      <c r="K17" s="373" t="s">
        <v>237</v>
      </c>
      <c r="L17" s="373" t="s">
        <v>237</v>
      </c>
      <c r="M17" s="326">
        <v>1512952</v>
      </c>
      <c r="N17" s="374">
        <v>1380154</v>
      </c>
      <c r="O17" s="375">
        <v>9.6219697222194043</v>
      </c>
      <c r="P17" s="374">
        <v>1474604</v>
      </c>
      <c r="Q17" s="375">
        <v>2.6005625917195463</v>
      </c>
    </row>
    <row r="18" spans="1:17">
      <c r="A18" s="373">
        <v>14</v>
      </c>
      <c r="B18" s="373" t="s">
        <v>276</v>
      </c>
      <c r="C18" s="326">
        <v>1583083</v>
      </c>
      <c r="D18" s="326">
        <v>892674</v>
      </c>
      <c r="E18" s="326">
        <v>688402</v>
      </c>
      <c r="F18" s="326">
        <v>73997</v>
      </c>
      <c r="G18" s="373" t="s">
        <v>237</v>
      </c>
      <c r="H18" s="373" t="s">
        <v>237</v>
      </c>
      <c r="I18" s="373" t="s">
        <v>237</v>
      </c>
      <c r="J18" s="326" t="s">
        <v>237</v>
      </c>
      <c r="K18" s="373" t="s">
        <v>237</v>
      </c>
      <c r="L18" s="373" t="s">
        <v>237</v>
      </c>
      <c r="M18" s="326">
        <v>3238156</v>
      </c>
      <c r="N18" s="374">
        <v>2949815</v>
      </c>
      <c r="O18" s="375">
        <v>9.774884187652443</v>
      </c>
      <c r="P18" s="374">
        <v>3185217</v>
      </c>
      <c r="Q18" s="375">
        <v>1.6620217712011387</v>
      </c>
    </row>
    <row r="19" spans="1:17">
      <c r="A19" s="373">
        <v>15</v>
      </c>
      <c r="B19" s="373" t="s">
        <v>277</v>
      </c>
      <c r="C19" s="326">
        <v>2874757</v>
      </c>
      <c r="D19" s="326">
        <v>2922076</v>
      </c>
      <c r="E19" s="326">
        <v>1619522</v>
      </c>
      <c r="F19" s="326">
        <v>337974</v>
      </c>
      <c r="G19" s="326">
        <v>2714</v>
      </c>
      <c r="H19" s="326">
        <v>125</v>
      </c>
      <c r="I19" s="326">
        <v>54</v>
      </c>
      <c r="J19" s="326">
        <v>53053</v>
      </c>
      <c r="K19" s="326">
        <v>6260</v>
      </c>
      <c r="L19" s="373" t="s">
        <v>237</v>
      </c>
      <c r="M19" s="326">
        <v>7816535</v>
      </c>
      <c r="N19" s="374">
        <v>7185223</v>
      </c>
      <c r="O19" s="375">
        <v>8.7862547898652554</v>
      </c>
      <c r="P19" s="374">
        <v>7621024</v>
      </c>
      <c r="Q19" s="375">
        <v>2.5654164059842888</v>
      </c>
    </row>
    <row r="20" spans="1:17">
      <c r="A20" s="373">
        <v>16</v>
      </c>
      <c r="B20" s="373" t="s">
        <v>278</v>
      </c>
      <c r="C20" s="326">
        <v>922665</v>
      </c>
      <c r="D20" s="326">
        <v>388175</v>
      </c>
      <c r="E20" s="326">
        <v>627048</v>
      </c>
      <c r="F20" s="326">
        <v>26531</v>
      </c>
      <c r="G20" s="373" t="s">
        <v>237</v>
      </c>
      <c r="H20" s="373" t="s">
        <v>237</v>
      </c>
      <c r="I20" s="373" t="s">
        <v>237</v>
      </c>
      <c r="J20" s="326" t="s">
        <v>237</v>
      </c>
      <c r="K20" s="373" t="s">
        <v>237</v>
      </c>
      <c r="L20" s="373" t="s">
        <v>237</v>
      </c>
      <c r="M20" s="326">
        <v>1964419</v>
      </c>
      <c r="N20" s="374">
        <v>1889307</v>
      </c>
      <c r="O20" s="375">
        <v>3.9756376279768135</v>
      </c>
      <c r="P20" s="374">
        <v>1973153</v>
      </c>
      <c r="Q20" s="375">
        <v>-0.44264180223226868</v>
      </c>
    </row>
    <row r="21" spans="1:17">
      <c r="A21" s="373">
        <v>17</v>
      </c>
      <c r="B21" s="373" t="s">
        <v>279</v>
      </c>
      <c r="C21" s="326">
        <v>1915934</v>
      </c>
      <c r="D21" s="326">
        <v>619020</v>
      </c>
      <c r="E21" s="326">
        <v>705379</v>
      </c>
      <c r="F21" s="326">
        <v>62437</v>
      </c>
      <c r="G21" s="373" t="s">
        <v>237</v>
      </c>
      <c r="H21" s="373" t="s">
        <v>237</v>
      </c>
      <c r="I21" s="373" t="s">
        <v>237</v>
      </c>
      <c r="J21" s="326" t="s">
        <v>237</v>
      </c>
      <c r="K21" s="373" t="s">
        <v>237</v>
      </c>
      <c r="L21" s="373" t="s">
        <v>237</v>
      </c>
      <c r="M21" s="326">
        <v>3302770</v>
      </c>
      <c r="N21" s="374">
        <v>3279303</v>
      </c>
      <c r="O21" s="375">
        <v>0.71560938406729502</v>
      </c>
      <c r="P21" s="374">
        <v>3216329</v>
      </c>
      <c r="Q21" s="375">
        <v>2.6875670990125666</v>
      </c>
    </row>
    <row r="22" spans="1:17">
      <c r="A22" s="373">
        <v>18</v>
      </c>
      <c r="B22" s="373" t="s">
        <v>280</v>
      </c>
      <c r="C22" s="326">
        <v>1051687</v>
      </c>
      <c r="D22" s="326">
        <v>161227</v>
      </c>
      <c r="E22" s="326">
        <v>832946</v>
      </c>
      <c r="F22" s="326">
        <v>16945</v>
      </c>
      <c r="G22" s="373" t="s">
        <v>237</v>
      </c>
      <c r="H22" s="373" t="s">
        <v>237</v>
      </c>
      <c r="I22" s="373" t="s">
        <v>237</v>
      </c>
      <c r="J22" s="326" t="s">
        <v>237</v>
      </c>
      <c r="K22" s="373" t="s">
        <v>237</v>
      </c>
      <c r="L22" s="373" t="s">
        <v>237</v>
      </c>
      <c r="M22" s="326">
        <v>2062805</v>
      </c>
      <c r="N22" s="374">
        <v>2013342</v>
      </c>
      <c r="O22" s="375">
        <v>2.4567609477177843</v>
      </c>
      <c r="P22" s="374">
        <v>2085754</v>
      </c>
      <c r="Q22" s="375">
        <v>-1.1002735701333921</v>
      </c>
    </row>
    <row r="23" spans="1:17">
      <c r="A23" s="373">
        <v>19</v>
      </c>
      <c r="B23" s="373" t="s">
        <v>281</v>
      </c>
      <c r="C23" s="326">
        <v>2834863</v>
      </c>
      <c r="D23" s="326">
        <v>1702602</v>
      </c>
      <c r="E23" s="326">
        <v>2292089</v>
      </c>
      <c r="F23" s="326">
        <v>193753</v>
      </c>
      <c r="G23" s="373" t="s">
        <v>237</v>
      </c>
      <c r="H23" s="326">
        <v>5</v>
      </c>
      <c r="I23" s="373" t="s">
        <v>237</v>
      </c>
      <c r="J23" s="326">
        <v>67615</v>
      </c>
      <c r="K23" s="373" t="s">
        <v>237</v>
      </c>
      <c r="L23" s="326" t="s">
        <v>237</v>
      </c>
      <c r="M23" s="326">
        <v>7090927</v>
      </c>
      <c r="N23" s="374">
        <v>6488795</v>
      </c>
      <c r="O23" s="375">
        <v>9.2795657745390336</v>
      </c>
      <c r="P23" s="374">
        <v>7048344</v>
      </c>
      <c r="Q23" s="375">
        <v>0.60415609680799509</v>
      </c>
    </row>
    <row r="24" spans="1:17">
      <c r="A24" s="373">
        <v>20</v>
      </c>
      <c r="B24" s="373" t="s">
        <v>282</v>
      </c>
      <c r="C24" s="326">
        <v>4287367</v>
      </c>
      <c r="D24" s="326">
        <v>901416</v>
      </c>
      <c r="E24" s="326">
        <v>3319051</v>
      </c>
      <c r="F24" s="326">
        <v>260216</v>
      </c>
      <c r="G24" s="373" t="s">
        <v>237</v>
      </c>
      <c r="H24" s="373" t="s">
        <v>237</v>
      </c>
      <c r="I24" s="373" t="s">
        <v>237</v>
      </c>
      <c r="J24" s="373">
        <v>149</v>
      </c>
      <c r="K24" s="373" t="s">
        <v>237</v>
      </c>
      <c r="L24" s="373" t="s">
        <v>237</v>
      </c>
      <c r="M24" s="326">
        <v>8768199</v>
      </c>
      <c r="N24" s="374">
        <v>9255299</v>
      </c>
      <c r="O24" s="375">
        <v>-5.2629309976911625</v>
      </c>
      <c r="P24" s="374">
        <v>8680524</v>
      </c>
      <c r="Q24" s="375">
        <v>1.0100196716235077</v>
      </c>
    </row>
    <row r="25" spans="1:17">
      <c r="A25" s="373">
        <v>21</v>
      </c>
      <c r="B25" s="373" t="s">
        <v>283</v>
      </c>
      <c r="C25" s="326">
        <v>1908304</v>
      </c>
      <c r="D25" s="326">
        <v>1049921</v>
      </c>
      <c r="E25" s="326">
        <v>1227508</v>
      </c>
      <c r="F25" s="326">
        <v>37224</v>
      </c>
      <c r="G25" s="373" t="s">
        <v>237</v>
      </c>
      <c r="H25" s="373" t="s">
        <v>237</v>
      </c>
      <c r="I25" s="373" t="s">
        <v>237</v>
      </c>
      <c r="J25" s="326" t="s">
        <v>237</v>
      </c>
      <c r="K25" s="373" t="s">
        <v>237</v>
      </c>
      <c r="L25" s="373" t="s">
        <v>237</v>
      </c>
      <c r="M25" s="326">
        <v>4222957</v>
      </c>
      <c r="N25" s="374">
        <v>3983461</v>
      </c>
      <c r="O25" s="375">
        <v>6.0122591886804022</v>
      </c>
      <c r="P25" s="374">
        <v>4215289</v>
      </c>
      <c r="Q25" s="375">
        <v>0.18190923564196382</v>
      </c>
    </row>
    <row r="26" spans="1:17">
      <c r="A26" s="373">
        <v>22</v>
      </c>
      <c r="B26" s="373" t="s">
        <v>284</v>
      </c>
      <c r="C26" s="326">
        <v>1138532</v>
      </c>
      <c r="D26" s="326">
        <v>548461</v>
      </c>
      <c r="E26" s="326">
        <v>661312</v>
      </c>
      <c r="F26" s="326">
        <v>19668</v>
      </c>
      <c r="G26" s="373" t="s">
        <v>237</v>
      </c>
      <c r="H26" s="373" t="s">
        <v>237</v>
      </c>
      <c r="I26" s="373" t="s">
        <v>237</v>
      </c>
      <c r="J26" s="326" t="s">
        <v>237</v>
      </c>
      <c r="K26" s="373" t="s">
        <v>237</v>
      </c>
      <c r="L26" s="373" t="s">
        <v>237</v>
      </c>
      <c r="M26" s="326">
        <v>2367973</v>
      </c>
      <c r="N26" s="374">
        <v>2242613</v>
      </c>
      <c r="O26" s="375">
        <v>5.5899078441086436</v>
      </c>
      <c r="P26" s="374">
        <v>2310218</v>
      </c>
      <c r="Q26" s="375">
        <v>2.4999805213187676</v>
      </c>
    </row>
    <row r="27" spans="1:17">
      <c r="A27" s="373">
        <v>23</v>
      </c>
      <c r="B27" s="373" t="s">
        <v>285</v>
      </c>
      <c r="C27" s="326">
        <v>1116797</v>
      </c>
      <c r="D27" s="326">
        <v>1849501</v>
      </c>
      <c r="E27" s="326">
        <v>441484</v>
      </c>
      <c r="F27" s="326">
        <v>13268</v>
      </c>
      <c r="G27" s="373" t="s">
        <v>237</v>
      </c>
      <c r="H27" s="373" t="s">
        <v>237</v>
      </c>
      <c r="I27" s="373" t="s">
        <v>237</v>
      </c>
      <c r="J27" s="326" t="s">
        <v>237</v>
      </c>
      <c r="K27" s="373" t="s">
        <v>237</v>
      </c>
      <c r="L27" s="373" t="s">
        <v>237</v>
      </c>
      <c r="M27" s="326">
        <v>3421050</v>
      </c>
      <c r="N27" s="374">
        <v>3007567</v>
      </c>
      <c r="O27" s="375">
        <v>13.748089402497099</v>
      </c>
      <c r="P27" s="374">
        <v>3361419</v>
      </c>
      <c r="Q27" s="375">
        <v>1.7739829518426564</v>
      </c>
    </row>
    <row r="28" spans="1:17">
      <c r="A28" s="373">
        <v>24</v>
      </c>
      <c r="B28" s="373" t="s">
        <v>286</v>
      </c>
      <c r="C28" s="326">
        <v>1644592</v>
      </c>
      <c r="D28" s="326">
        <v>1225890</v>
      </c>
      <c r="E28" s="326">
        <v>831043</v>
      </c>
      <c r="F28" s="326">
        <v>78316</v>
      </c>
      <c r="G28" s="373" t="s">
        <v>237</v>
      </c>
      <c r="H28" s="326">
        <v>25</v>
      </c>
      <c r="I28" s="373" t="s">
        <v>237</v>
      </c>
      <c r="J28" s="326" t="s">
        <v>237</v>
      </c>
      <c r="K28" s="373" t="s">
        <v>237</v>
      </c>
      <c r="L28" s="326" t="s">
        <v>237</v>
      </c>
      <c r="M28" s="326">
        <v>3779866</v>
      </c>
      <c r="N28" s="374">
        <v>3499079</v>
      </c>
      <c r="O28" s="375">
        <v>8.0245973297544904</v>
      </c>
      <c r="P28" s="374">
        <v>3672472</v>
      </c>
      <c r="Q28" s="375">
        <v>2.9242973125458871</v>
      </c>
    </row>
    <row r="29" spans="1:17">
      <c r="A29" s="373">
        <v>25</v>
      </c>
      <c r="B29" s="373" t="s">
        <v>287</v>
      </c>
      <c r="C29" s="326">
        <v>7148979</v>
      </c>
      <c r="D29" s="326">
        <v>5135250</v>
      </c>
      <c r="E29" s="326">
        <v>5271785</v>
      </c>
      <c r="F29" s="326">
        <v>1213223</v>
      </c>
      <c r="G29" s="326">
        <v>10246</v>
      </c>
      <c r="H29" s="326">
        <v>706</v>
      </c>
      <c r="I29" s="326">
        <v>2149</v>
      </c>
      <c r="J29" s="326">
        <v>82098</v>
      </c>
      <c r="K29" s="326">
        <v>3940</v>
      </c>
      <c r="L29" s="373" t="s">
        <v>237</v>
      </c>
      <c r="M29" s="326">
        <v>18868376</v>
      </c>
      <c r="N29" s="374">
        <v>18441791</v>
      </c>
      <c r="O29" s="375">
        <v>2.3131430130620245</v>
      </c>
      <c r="P29" s="374">
        <v>18778744</v>
      </c>
      <c r="Q29" s="375">
        <v>0.47730561745769062</v>
      </c>
    </row>
    <row r="30" spans="1:17">
      <c r="A30" s="373">
        <v>26</v>
      </c>
      <c r="B30" s="373" t="s">
        <v>288</v>
      </c>
      <c r="C30" s="326">
        <v>1324845</v>
      </c>
      <c r="D30" s="326">
        <v>988584</v>
      </c>
      <c r="E30" s="326">
        <v>933155</v>
      </c>
      <c r="F30" s="326">
        <v>80888</v>
      </c>
      <c r="G30" s="373" t="s">
        <v>237</v>
      </c>
      <c r="H30" s="373" t="s">
        <v>237</v>
      </c>
      <c r="I30" s="373" t="s">
        <v>237</v>
      </c>
      <c r="J30" s="326" t="s">
        <v>237</v>
      </c>
      <c r="K30" s="373">
        <v>98</v>
      </c>
      <c r="L30" s="373" t="s">
        <v>237</v>
      </c>
      <c r="M30" s="326">
        <v>3327570</v>
      </c>
      <c r="N30" s="374">
        <v>2975214</v>
      </c>
      <c r="O30" s="375">
        <v>11.843047256432637</v>
      </c>
      <c r="P30" s="374">
        <v>3264019</v>
      </c>
      <c r="Q30" s="375">
        <v>1.9470168525367093</v>
      </c>
    </row>
    <row r="31" spans="1:17">
      <c r="A31" s="373">
        <v>27</v>
      </c>
      <c r="B31" s="373" t="s">
        <v>289</v>
      </c>
      <c r="C31" s="326">
        <v>1899975</v>
      </c>
      <c r="D31" s="326">
        <v>2127067</v>
      </c>
      <c r="E31" s="326">
        <v>1194660</v>
      </c>
      <c r="F31" s="326">
        <v>76260</v>
      </c>
      <c r="G31" s="373" t="s">
        <v>237</v>
      </c>
      <c r="H31" s="373" t="s">
        <v>237</v>
      </c>
      <c r="I31" s="373" t="s">
        <v>237</v>
      </c>
      <c r="J31" s="326" t="s">
        <v>237</v>
      </c>
      <c r="K31" s="373">
        <v>18</v>
      </c>
      <c r="L31" s="373" t="s">
        <v>237</v>
      </c>
      <c r="M31" s="326">
        <v>5297980</v>
      </c>
      <c r="N31" s="374">
        <v>4801556</v>
      </c>
      <c r="O31" s="375">
        <v>10.33881516741657</v>
      </c>
      <c r="P31" s="374">
        <v>5210025</v>
      </c>
      <c r="Q31" s="375">
        <v>1.6881876766426274</v>
      </c>
    </row>
    <row r="32" spans="1:17">
      <c r="A32" s="373">
        <v>28</v>
      </c>
      <c r="B32" s="373" t="s">
        <v>290</v>
      </c>
      <c r="C32" s="326">
        <v>3898929</v>
      </c>
      <c r="D32" s="326">
        <v>2608975</v>
      </c>
      <c r="E32" s="326">
        <v>2678558</v>
      </c>
      <c r="F32" s="326">
        <v>284618</v>
      </c>
      <c r="G32" s="373" t="s">
        <v>237</v>
      </c>
      <c r="H32" s="373" t="s">
        <v>237</v>
      </c>
      <c r="I32" s="373" t="s">
        <v>237</v>
      </c>
      <c r="J32" s="326" t="s">
        <v>237</v>
      </c>
      <c r="K32" s="373">
        <v>90</v>
      </c>
      <c r="L32" s="373" t="s">
        <v>237</v>
      </c>
      <c r="M32" s="326">
        <v>9471170</v>
      </c>
      <c r="N32" s="374">
        <v>9151148</v>
      </c>
      <c r="O32" s="375">
        <v>3.4970694387195911</v>
      </c>
      <c r="P32" s="374">
        <v>9352222</v>
      </c>
      <c r="Q32" s="375">
        <v>1.2718688670991796</v>
      </c>
    </row>
    <row r="33" spans="1:17">
      <c r="A33" s="373">
        <v>29</v>
      </c>
      <c r="B33" s="373" t="s">
        <v>291</v>
      </c>
      <c r="C33" s="326">
        <v>1635597</v>
      </c>
      <c r="D33" s="326">
        <v>1460426</v>
      </c>
      <c r="E33" s="326">
        <v>540153</v>
      </c>
      <c r="F33" s="326">
        <v>8812</v>
      </c>
      <c r="G33" s="373" t="s">
        <v>237</v>
      </c>
      <c r="H33" s="373" t="s">
        <v>237</v>
      </c>
      <c r="I33" s="373" t="s">
        <v>237</v>
      </c>
      <c r="J33" s="326" t="s">
        <v>237</v>
      </c>
      <c r="K33" s="373" t="s">
        <v>237</v>
      </c>
      <c r="L33" s="373" t="s">
        <v>237</v>
      </c>
      <c r="M33" s="326">
        <v>3644988</v>
      </c>
      <c r="N33" s="374">
        <v>3323610</v>
      </c>
      <c r="O33" s="375">
        <v>9.6695460658741581</v>
      </c>
      <c r="P33" s="374">
        <v>3614251</v>
      </c>
      <c r="Q33" s="375">
        <v>0.85043899828760594</v>
      </c>
    </row>
    <row r="34" spans="1:17">
      <c r="A34" s="373">
        <v>30</v>
      </c>
      <c r="B34" s="373" t="s">
        <v>292</v>
      </c>
      <c r="C34" s="326">
        <v>1842500</v>
      </c>
      <c r="D34" s="326">
        <v>1245030</v>
      </c>
      <c r="E34" s="326">
        <v>715703</v>
      </c>
      <c r="F34" s="326">
        <v>16557</v>
      </c>
      <c r="G34" s="373" t="s">
        <v>237</v>
      </c>
      <c r="H34" s="373" t="s">
        <v>237</v>
      </c>
      <c r="I34" s="373" t="s">
        <v>237</v>
      </c>
      <c r="J34" s="326" t="s">
        <v>237</v>
      </c>
      <c r="K34" s="373" t="s">
        <v>237</v>
      </c>
      <c r="L34" s="373" t="s">
        <v>237</v>
      </c>
      <c r="M34" s="326">
        <v>3819790</v>
      </c>
      <c r="N34" s="374">
        <v>3489640</v>
      </c>
      <c r="O34" s="375">
        <v>9.4608612922822957</v>
      </c>
      <c r="P34" s="374">
        <v>3747671</v>
      </c>
      <c r="Q34" s="375">
        <v>1.9243684944596273</v>
      </c>
    </row>
    <row r="35" spans="1:17">
      <c r="A35" s="373">
        <v>31</v>
      </c>
      <c r="B35" s="373" t="s">
        <v>293</v>
      </c>
      <c r="C35" s="326">
        <v>2713638</v>
      </c>
      <c r="D35" s="326">
        <v>3481255</v>
      </c>
      <c r="E35" s="326">
        <v>1949160</v>
      </c>
      <c r="F35" s="326">
        <v>165692</v>
      </c>
      <c r="G35" s="326">
        <v>5</v>
      </c>
      <c r="H35" s="373" t="s">
        <v>237</v>
      </c>
      <c r="I35" s="373" t="s">
        <v>237</v>
      </c>
      <c r="J35" s="326">
        <v>45528</v>
      </c>
      <c r="K35" s="373" t="s">
        <v>237</v>
      </c>
      <c r="L35" s="373" t="s">
        <v>237</v>
      </c>
      <c r="M35" s="326">
        <v>8355278</v>
      </c>
      <c r="N35" s="374">
        <v>7902853</v>
      </c>
      <c r="O35" s="375">
        <v>5.7248312729592632</v>
      </c>
      <c r="P35" s="374">
        <v>8350868</v>
      </c>
      <c r="Q35" s="375">
        <v>5.2808881663568563E-2</v>
      </c>
    </row>
    <row r="36" spans="1:17">
      <c r="A36" s="373">
        <v>32</v>
      </c>
      <c r="B36" s="373" t="s">
        <v>294</v>
      </c>
      <c r="C36" s="326">
        <v>1540995</v>
      </c>
      <c r="D36" s="326">
        <v>810874</v>
      </c>
      <c r="E36" s="326">
        <v>809173</v>
      </c>
      <c r="F36" s="326">
        <v>51003</v>
      </c>
      <c r="G36" s="326" t="s">
        <v>237</v>
      </c>
      <c r="H36" s="326" t="s">
        <v>237</v>
      </c>
      <c r="I36" s="326" t="s">
        <v>237</v>
      </c>
      <c r="J36" s="326" t="s">
        <v>237</v>
      </c>
      <c r="K36" s="326" t="s">
        <v>237</v>
      </c>
      <c r="L36" s="326" t="s">
        <v>237</v>
      </c>
      <c r="M36" s="326">
        <v>3212045</v>
      </c>
      <c r="N36" s="374">
        <v>2971934</v>
      </c>
      <c r="O36" s="375">
        <v>8.0792843986441163</v>
      </c>
      <c r="P36" s="374">
        <v>3201737</v>
      </c>
      <c r="Q36" s="375">
        <v>0.32195024138459427</v>
      </c>
    </row>
    <row r="37" spans="1:17">
      <c r="A37" s="373">
        <v>33</v>
      </c>
      <c r="B37" s="373" t="s">
        <v>295</v>
      </c>
      <c r="C37" s="326">
        <v>2678221</v>
      </c>
      <c r="D37" s="326">
        <v>1473214</v>
      </c>
      <c r="E37" s="326">
        <v>1227222</v>
      </c>
      <c r="F37" s="326">
        <v>245034</v>
      </c>
      <c r="G37" s="326">
        <v>716</v>
      </c>
      <c r="H37" s="326">
        <v>96</v>
      </c>
      <c r="I37" s="326">
        <v>56</v>
      </c>
      <c r="J37" s="326">
        <v>28156</v>
      </c>
      <c r="K37" s="326">
        <v>2613</v>
      </c>
      <c r="L37" s="373" t="s">
        <v>237</v>
      </c>
      <c r="M37" s="326">
        <v>5655328</v>
      </c>
      <c r="N37" s="374">
        <v>5462925</v>
      </c>
      <c r="O37" s="375">
        <v>3.5219776950992321</v>
      </c>
      <c r="P37" s="374">
        <v>5604956</v>
      </c>
      <c r="Q37" s="375">
        <v>0.89870464638794889</v>
      </c>
    </row>
    <row r="38" spans="1:17">
      <c r="A38" s="373">
        <v>34</v>
      </c>
      <c r="B38" s="373" t="s">
        <v>296</v>
      </c>
      <c r="C38" s="326">
        <v>1263538</v>
      </c>
      <c r="D38" s="326">
        <v>563981</v>
      </c>
      <c r="E38" s="326">
        <v>639696</v>
      </c>
      <c r="F38" s="326">
        <v>65200</v>
      </c>
      <c r="G38" s="326" t="s">
        <v>237</v>
      </c>
      <c r="H38" s="373" t="s">
        <v>237</v>
      </c>
      <c r="I38" s="373" t="s">
        <v>237</v>
      </c>
      <c r="J38" s="326" t="s">
        <v>237</v>
      </c>
      <c r="K38" s="326" t="s">
        <v>237</v>
      </c>
      <c r="L38" s="326" t="s">
        <v>237</v>
      </c>
      <c r="M38" s="326">
        <v>2532415</v>
      </c>
      <c r="N38" s="374">
        <v>2103146</v>
      </c>
      <c r="O38" s="375">
        <v>20.410803624665142</v>
      </c>
      <c r="P38" s="374">
        <v>2385601</v>
      </c>
      <c r="Q38" s="375">
        <v>6.1541724705849843</v>
      </c>
    </row>
    <row r="39" spans="1:17">
      <c r="A39" s="373">
        <v>35</v>
      </c>
      <c r="B39" s="373" t="s">
        <v>297</v>
      </c>
      <c r="C39" s="326">
        <v>1056431</v>
      </c>
      <c r="D39" s="326">
        <v>341313</v>
      </c>
      <c r="E39" s="326">
        <v>889815</v>
      </c>
      <c r="F39" s="326">
        <v>26264</v>
      </c>
      <c r="G39" s="326" t="s">
        <v>237</v>
      </c>
      <c r="H39" s="373" t="s">
        <v>237</v>
      </c>
      <c r="I39" s="373" t="s">
        <v>237</v>
      </c>
      <c r="J39" s="326" t="s">
        <v>237</v>
      </c>
      <c r="K39" s="326" t="s">
        <v>237</v>
      </c>
      <c r="L39" s="326" t="s">
        <v>237</v>
      </c>
      <c r="M39" s="326">
        <v>2313823</v>
      </c>
      <c r="N39" s="374">
        <v>2189295</v>
      </c>
      <c r="O39" s="375">
        <v>5.6880411273948939</v>
      </c>
      <c r="P39" s="374">
        <v>2262792</v>
      </c>
      <c r="Q39" s="375">
        <v>2.2552227513620293</v>
      </c>
    </row>
    <row r="40" spans="1:17">
      <c r="A40" s="373">
        <v>36</v>
      </c>
      <c r="B40" s="373" t="s">
        <v>298</v>
      </c>
      <c r="C40" s="326">
        <v>905629</v>
      </c>
      <c r="D40" s="326">
        <v>179615</v>
      </c>
      <c r="E40" s="326">
        <v>908785</v>
      </c>
      <c r="F40" s="326">
        <v>1767</v>
      </c>
      <c r="G40" s="326" t="s">
        <v>237</v>
      </c>
      <c r="H40" s="373" t="s">
        <v>237</v>
      </c>
      <c r="I40" s="373" t="s">
        <v>237</v>
      </c>
      <c r="J40" s="326" t="s">
        <v>237</v>
      </c>
      <c r="K40" s="326" t="s">
        <v>237</v>
      </c>
      <c r="L40" s="326" t="s">
        <v>237</v>
      </c>
      <c r="M40" s="326">
        <v>1995796</v>
      </c>
      <c r="N40" s="374">
        <v>1916014</v>
      </c>
      <c r="O40" s="375">
        <v>4.1639570483305466</v>
      </c>
      <c r="P40" s="374">
        <v>1955956</v>
      </c>
      <c r="Q40" s="375">
        <v>2.0368556347893252</v>
      </c>
    </row>
    <row r="41" spans="1:17">
      <c r="A41" s="373">
        <v>37</v>
      </c>
      <c r="B41" s="373" t="s">
        <v>299</v>
      </c>
      <c r="C41" s="326">
        <v>889947</v>
      </c>
      <c r="D41" s="326">
        <v>396885</v>
      </c>
      <c r="E41" s="326">
        <v>618027</v>
      </c>
      <c r="F41" s="326">
        <v>5782</v>
      </c>
      <c r="G41" s="326" t="s">
        <v>237</v>
      </c>
      <c r="H41" s="373" t="s">
        <v>237</v>
      </c>
      <c r="I41" s="373" t="s">
        <v>237</v>
      </c>
      <c r="J41" s="326" t="s">
        <v>237</v>
      </c>
      <c r="K41" s="326" t="s">
        <v>237</v>
      </c>
      <c r="L41" s="326" t="s">
        <v>237</v>
      </c>
      <c r="M41" s="326">
        <v>1910641</v>
      </c>
      <c r="N41" s="374">
        <v>1809987</v>
      </c>
      <c r="O41" s="375">
        <v>5.5610344162692948</v>
      </c>
      <c r="P41" s="374">
        <v>1883003</v>
      </c>
      <c r="Q41" s="375">
        <v>1.467761867612527</v>
      </c>
    </row>
    <row r="42" spans="1:17">
      <c r="A42" s="373"/>
      <c r="B42" s="373" t="s">
        <v>250</v>
      </c>
      <c r="C42" s="373"/>
      <c r="D42" s="373"/>
      <c r="E42" s="373"/>
      <c r="F42" s="373"/>
      <c r="G42" s="326" t="s">
        <v>301</v>
      </c>
      <c r="H42" s="373" t="s">
        <v>301</v>
      </c>
      <c r="I42" s="373" t="s">
        <v>301</v>
      </c>
      <c r="J42" s="326" t="s">
        <v>301</v>
      </c>
      <c r="K42" s="326" t="s">
        <v>301</v>
      </c>
      <c r="L42" s="326">
        <v>208612</v>
      </c>
      <c r="M42" s="326">
        <v>208612</v>
      </c>
      <c r="N42" s="374">
        <v>210597</v>
      </c>
      <c r="O42" s="375">
        <v>-0.94255853597154937</v>
      </c>
      <c r="P42" s="374">
        <v>204810</v>
      </c>
      <c r="Q42" s="375">
        <v>1.8563546701821254</v>
      </c>
    </row>
    <row r="43" spans="1:17">
      <c r="A43" s="373"/>
      <c r="B43" s="373" t="s">
        <v>86</v>
      </c>
      <c r="C43" s="326">
        <f>SUM(C5:C42)</f>
        <v>67936909</v>
      </c>
      <c r="D43" s="326">
        <f t="shared" ref="D43:L43" si="0">SUM(D5:D42)</f>
        <v>43920105</v>
      </c>
      <c r="E43" s="326">
        <f t="shared" si="0"/>
        <v>43108556</v>
      </c>
      <c r="F43" s="326">
        <f t="shared" si="0"/>
        <v>3979090</v>
      </c>
      <c r="G43" s="326">
        <f t="shared" si="0"/>
        <v>13681</v>
      </c>
      <c r="H43" s="326">
        <f t="shared" si="0"/>
        <v>957</v>
      </c>
      <c r="I43" s="326">
        <f t="shared" si="0"/>
        <v>2259</v>
      </c>
      <c r="J43" s="326">
        <f t="shared" si="0"/>
        <v>315638</v>
      </c>
      <c r="K43" s="326">
        <f t="shared" si="0"/>
        <v>13019</v>
      </c>
      <c r="L43" s="326">
        <f t="shared" si="0"/>
        <v>208612</v>
      </c>
      <c r="M43" s="326">
        <v>159498826</v>
      </c>
      <c r="N43" s="374">
        <v>151332090</v>
      </c>
      <c r="O43" s="375">
        <v>5.3965659233279561</v>
      </c>
      <c r="P43" s="374">
        <v>157551104</v>
      </c>
      <c r="Q43" s="375">
        <v>1.2362477637732017</v>
      </c>
    </row>
    <row r="44" spans="1:17">
      <c r="C44" s="204"/>
      <c r="D44" s="204"/>
      <c r="E44" s="204"/>
      <c r="F44" s="204"/>
      <c r="G44" s="204"/>
      <c r="H44" s="204"/>
      <c r="I44" s="204"/>
      <c r="J44" s="204"/>
      <c r="K44" s="204"/>
      <c r="L44" s="204"/>
      <c r="M44" s="204"/>
    </row>
    <row r="45" spans="1:17"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</row>
    <row r="46" spans="1:17">
      <c r="M46" s="204"/>
    </row>
    <row r="47" spans="1:17">
      <c r="M47" s="204"/>
    </row>
    <row r="48" spans="1:17">
      <c r="M48" s="204"/>
    </row>
    <row r="49" spans="13:13">
      <c r="M49" s="204"/>
    </row>
    <row r="50" spans="13:13">
      <c r="M50" s="204"/>
    </row>
    <row r="51" spans="13:13">
      <c r="M51" s="204"/>
    </row>
    <row r="52" spans="13:13">
      <c r="M52" s="204"/>
    </row>
    <row r="53" spans="13:13">
      <c r="M53" s="204"/>
    </row>
    <row r="54" spans="13:13">
      <c r="M54" s="204"/>
    </row>
    <row r="55" spans="13:13">
      <c r="M55" s="204"/>
    </row>
  </sheetData>
  <mergeCells count="15">
    <mergeCell ref="M3:M4"/>
    <mergeCell ref="A1:L1"/>
    <mergeCell ref="A2:L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ABE70-BD91-4FF5-A2F4-4848CFDB7CAE}">
  <dimension ref="B1:L8"/>
  <sheetViews>
    <sheetView workbookViewId="0">
      <selection activeCell="E15" sqref="E15"/>
    </sheetView>
  </sheetViews>
  <sheetFormatPr defaultRowHeight="14.4"/>
  <cols>
    <col min="2" max="2" width="5.33203125" customWidth="1"/>
    <col min="3" max="3" width="13" customWidth="1"/>
    <col min="4" max="4" width="11.88671875" customWidth="1"/>
    <col min="5" max="5" width="14.44140625" customWidth="1"/>
  </cols>
  <sheetData>
    <row r="1" spans="2:12" s="271" customFormat="1" ht="29.25" customHeight="1">
      <c r="B1" s="542" t="s">
        <v>386</v>
      </c>
      <c r="C1" s="542"/>
      <c r="D1" s="542"/>
      <c r="E1" s="542"/>
    </row>
    <row r="2" spans="2:12">
      <c r="B2" s="335" t="s">
        <v>238</v>
      </c>
      <c r="C2" s="335" t="s">
        <v>362</v>
      </c>
      <c r="D2" s="335" t="s">
        <v>387</v>
      </c>
      <c r="E2" s="335" t="s">
        <v>367</v>
      </c>
      <c r="F2" s="271"/>
      <c r="G2" s="271"/>
      <c r="H2" s="271"/>
      <c r="I2" s="271"/>
      <c r="J2" s="271"/>
      <c r="K2" s="271"/>
      <c r="L2" s="271"/>
    </row>
    <row r="3" spans="2:12">
      <c r="B3" s="373">
        <v>1</v>
      </c>
      <c r="C3" s="373" t="s">
        <v>368</v>
      </c>
      <c r="D3" s="326">
        <v>1545</v>
      </c>
      <c r="E3" s="373">
        <v>160</v>
      </c>
    </row>
    <row r="4" spans="2:12">
      <c r="B4" s="373">
        <v>2</v>
      </c>
      <c r="C4" s="373" t="s">
        <v>242</v>
      </c>
      <c r="D4" s="373">
        <v>145</v>
      </c>
      <c r="E4" s="373">
        <v>559</v>
      </c>
    </row>
    <row r="5" spans="2:12">
      <c r="B5" s="373">
        <v>3</v>
      </c>
      <c r="C5" s="373" t="s">
        <v>243</v>
      </c>
      <c r="D5" s="373">
        <v>538</v>
      </c>
      <c r="E5" s="373">
        <v>330</v>
      </c>
    </row>
    <row r="6" spans="2:12">
      <c r="B6" s="373">
        <v>4</v>
      </c>
      <c r="C6" s="373" t="s">
        <v>244</v>
      </c>
      <c r="D6" s="373">
        <v>93</v>
      </c>
      <c r="E6" s="326">
        <v>1272</v>
      </c>
    </row>
    <row r="7" spans="2:12">
      <c r="B7" s="373"/>
      <c r="C7" s="373" t="s">
        <v>86</v>
      </c>
      <c r="D7" s="326">
        <f>SUM(D3:D6)</f>
        <v>2321</v>
      </c>
      <c r="E7" s="326">
        <f>SUM(E3:E6)</f>
        <v>2321</v>
      </c>
    </row>
    <row r="8" spans="2:12">
      <c r="D8" s="204"/>
      <c r="E8" s="204"/>
    </row>
  </sheetData>
  <mergeCells count="1">
    <mergeCell ref="B1:E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DB8CF-8620-4679-98D2-7ABBAF0CCF5C}">
  <dimension ref="A1:Y488"/>
  <sheetViews>
    <sheetView zoomScale="60" zoomScaleNormal="60" workbookViewId="0">
      <pane xSplit="2" ySplit="5" topLeftCell="F42" activePane="bottomRight" state="frozen"/>
      <selection pane="topRight" activeCell="C1" sqref="C1"/>
      <selection pane="bottomLeft" activeCell="A8" sqref="A8"/>
      <selection pane="bottomRight" activeCell="O6" sqref="O6:O44"/>
    </sheetView>
  </sheetViews>
  <sheetFormatPr defaultColWidth="9.109375" defaultRowHeight="21"/>
  <cols>
    <col min="1" max="1" width="5.88671875" style="343" customWidth="1"/>
    <col min="2" max="2" width="22.6640625" style="343" customWidth="1"/>
    <col min="3" max="3" width="22" style="363" customWidth="1"/>
    <col min="4" max="4" width="18.88671875" style="345" customWidth="1"/>
    <col min="5" max="5" width="17.88671875" style="345" customWidth="1"/>
    <col min="6" max="6" width="16.109375" style="345" customWidth="1"/>
    <col min="7" max="7" width="18" style="345" customWidth="1"/>
    <col min="8" max="8" width="26.109375" style="346" customWidth="1"/>
    <col min="9" max="9" width="19.6640625" style="343" customWidth="1"/>
    <col min="10" max="10" width="21.44140625" style="345" customWidth="1"/>
    <col min="11" max="11" width="19.109375" style="345" customWidth="1"/>
    <col min="12" max="12" width="17.6640625" style="345" customWidth="1"/>
    <col min="13" max="13" width="19.5546875" style="343" customWidth="1"/>
    <col min="14" max="14" width="23.88671875" style="343" customWidth="1"/>
    <col min="15" max="15" width="18.5546875" style="343" customWidth="1"/>
    <col min="16" max="16" width="19.88671875" style="343" customWidth="1"/>
    <col min="17" max="17" width="12.88671875" style="343" customWidth="1"/>
    <col min="18" max="18" width="16.5546875" style="343" customWidth="1"/>
    <col min="19" max="19" width="11.109375" style="401" customWidth="1"/>
    <col min="20" max="16384" width="9.109375" style="343"/>
  </cols>
  <sheetData>
    <row r="1" spans="1:25" s="347" customFormat="1" ht="26.25" customHeight="1">
      <c r="A1" s="543" t="s">
        <v>379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383"/>
      <c r="Q1" s="383"/>
      <c r="R1" s="383"/>
      <c r="S1" s="396"/>
    </row>
    <row r="2" spans="1:25" ht="15" customHeight="1">
      <c r="A2" s="543"/>
      <c r="B2" s="543"/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382"/>
      <c r="Q2" s="382"/>
      <c r="R2" s="382"/>
      <c r="S2" s="397"/>
    </row>
    <row r="3" spans="1:25" ht="18.75" customHeight="1">
      <c r="A3" s="382"/>
      <c r="B3" s="348"/>
      <c r="C3" s="544" t="s">
        <v>372</v>
      </c>
      <c r="D3" s="544"/>
      <c r="E3" s="544"/>
      <c r="F3" s="544"/>
      <c r="G3" s="544"/>
      <c r="H3" s="544"/>
      <c r="I3" s="544"/>
      <c r="J3" s="544"/>
      <c r="K3" s="544"/>
      <c r="L3" s="544"/>
      <c r="M3" s="544"/>
      <c r="N3" s="544"/>
      <c r="O3" s="544"/>
      <c r="P3" s="382"/>
      <c r="Q3" s="382"/>
      <c r="R3" s="382"/>
      <c r="S3" s="397"/>
      <c r="T3" s="345"/>
      <c r="U3" s="345"/>
      <c r="V3" s="345"/>
      <c r="W3" s="345"/>
      <c r="X3" s="345"/>
      <c r="Y3" s="345"/>
    </row>
    <row r="4" spans="1:25" s="345" customFormat="1" ht="31.5" customHeight="1">
      <c r="A4" s="348"/>
      <c r="B4" s="348"/>
      <c r="C4" s="544" t="s">
        <v>208</v>
      </c>
      <c r="D4" s="544"/>
      <c r="E4" s="544"/>
      <c r="F4" s="544"/>
      <c r="G4" s="545"/>
      <c r="H4" s="545"/>
      <c r="I4" s="545"/>
      <c r="J4" s="545"/>
      <c r="K4" s="349"/>
      <c r="L4" s="349"/>
      <c r="M4" s="349"/>
      <c r="N4" s="349"/>
      <c r="O4" s="368"/>
      <c r="P4" s="391" t="s">
        <v>335</v>
      </c>
      <c r="Q4" s="391" t="s">
        <v>223</v>
      </c>
      <c r="R4" s="392" t="s">
        <v>380</v>
      </c>
      <c r="S4" s="398" t="s">
        <v>225</v>
      </c>
    </row>
    <row r="5" spans="1:25" s="380" customFormat="1">
      <c r="A5" s="376" t="s">
        <v>238</v>
      </c>
      <c r="B5" s="376" t="s">
        <v>325</v>
      </c>
      <c r="C5" s="377" t="s">
        <v>198</v>
      </c>
      <c r="D5" s="378" t="s">
        <v>242</v>
      </c>
      <c r="E5" s="378" t="s">
        <v>243</v>
      </c>
      <c r="F5" s="378" t="s">
        <v>244</v>
      </c>
      <c r="G5" s="378" t="s">
        <v>248</v>
      </c>
      <c r="H5" s="378" t="s">
        <v>216</v>
      </c>
      <c r="I5" s="378" t="s">
        <v>264</v>
      </c>
      <c r="J5" s="378" t="s">
        <v>249</v>
      </c>
      <c r="K5" s="378" t="s">
        <v>204</v>
      </c>
      <c r="L5" s="378" t="s">
        <v>373</v>
      </c>
      <c r="M5" s="378" t="s">
        <v>205</v>
      </c>
      <c r="N5" s="379" t="s">
        <v>374</v>
      </c>
      <c r="O5" s="376" t="s">
        <v>375</v>
      </c>
      <c r="P5" s="384"/>
      <c r="Q5" s="384"/>
      <c r="R5" s="384"/>
      <c r="S5" s="399"/>
      <c r="T5" s="345"/>
      <c r="U5" s="345"/>
      <c r="V5" s="345"/>
      <c r="W5" s="345"/>
      <c r="X5" s="345"/>
      <c r="Y5" s="345"/>
    </row>
    <row r="6" spans="1:25" s="345" customFormat="1" ht="33" customHeight="1">
      <c r="A6" s="348">
        <v>1</v>
      </c>
      <c r="B6" s="348" t="s">
        <v>168</v>
      </c>
      <c r="C6" s="351">
        <v>1924991</v>
      </c>
      <c r="D6" s="350">
        <v>733387</v>
      </c>
      <c r="E6" s="350">
        <v>990115</v>
      </c>
      <c r="F6" s="350">
        <v>306764</v>
      </c>
      <c r="G6" s="351">
        <v>0</v>
      </c>
      <c r="H6" s="351">
        <v>0</v>
      </c>
      <c r="I6" s="351">
        <v>0</v>
      </c>
      <c r="J6" s="350">
        <v>0</v>
      </c>
      <c r="K6" s="351">
        <v>0</v>
      </c>
      <c r="L6" s="351"/>
      <c r="M6" s="351">
        <v>0</v>
      </c>
      <c r="N6" s="351">
        <v>0</v>
      </c>
      <c r="O6" s="385">
        <v>3955257</v>
      </c>
      <c r="P6" s="386">
        <v>3830652</v>
      </c>
      <c r="Q6" s="400">
        <v>3.252840508613164</v>
      </c>
      <c r="R6" s="393">
        <v>3921546</v>
      </c>
      <c r="S6" s="395">
        <v>0.85963546009659719</v>
      </c>
    </row>
    <row r="7" spans="1:25" s="345" customFormat="1" ht="28.5" customHeight="1">
      <c r="A7" s="348">
        <v>2</v>
      </c>
      <c r="B7" s="348" t="s">
        <v>266</v>
      </c>
      <c r="C7" s="351">
        <v>1638937</v>
      </c>
      <c r="D7" s="350">
        <v>3935171</v>
      </c>
      <c r="E7" s="352">
        <v>1475368</v>
      </c>
      <c r="F7" s="350">
        <v>158637</v>
      </c>
      <c r="G7" s="351">
        <v>0</v>
      </c>
      <c r="H7" s="351">
        <v>0</v>
      </c>
      <c r="I7" s="351">
        <v>0</v>
      </c>
      <c r="J7" s="350">
        <v>0</v>
      </c>
      <c r="K7" s="351">
        <v>0</v>
      </c>
      <c r="L7" s="351"/>
      <c r="M7" s="351">
        <v>0</v>
      </c>
      <c r="N7" s="351">
        <v>0</v>
      </c>
      <c r="O7" s="385">
        <v>7208113</v>
      </c>
      <c r="P7" s="386">
        <v>3795291</v>
      </c>
      <c r="Q7" s="400">
        <v>89.92253821907201</v>
      </c>
      <c r="R7" s="393">
        <v>3962211</v>
      </c>
      <c r="S7" s="395">
        <v>81.921482727699257</v>
      </c>
    </row>
    <row r="8" spans="1:25" s="345" customFormat="1" ht="28.5" customHeight="1">
      <c r="A8" s="348">
        <v>3</v>
      </c>
      <c r="B8" s="348" t="s">
        <v>267</v>
      </c>
      <c r="C8" s="351">
        <v>1537397</v>
      </c>
      <c r="D8" s="350">
        <v>629716</v>
      </c>
      <c r="E8" s="352">
        <v>1300518</v>
      </c>
      <c r="F8" s="350">
        <v>257195</v>
      </c>
      <c r="G8" s="351">
        <v>0</v>
      </c>
      <c r="H8" s="351">
        <v>0</v>
      </c>
      <c r="I8" s="351">
        <v>0</v>
      </c>
      <c r="J8" s="350">
        <v>0</v>
      </c>
      <c r="K8" s="351">
        <v>0</v>
      </c>
      <c r="L8" s="351"/>
      <c r="M8" s="351">
        <v>0</v>
      </c>
      <c r="N8" s="351">
        <v>0</v>
      </c>
      <c r="O8" s="385">
        <v>3724826</v>
      </c>
      <c r="P8" s="386">
        <v>3783004</v>
      </c>
      <c r="Q8" s="400">
        <v>-1.5378783633324233</v>
      </c>
      <c r="R8" s="393">
        <v>3850562</v>
      </c>
      <c r="S8" s="395">
        <v>-3.2653934672393303</v>
      </c>
    </row>
    <row r="9" spans="1:25" s="345" customFormat="1" ht="28.5" customHeight="1">
      <c r="A9" s="348">
        <v>4</v>
      </c>
      <c r="B9" s="348" t="s">
        <v>268</v>
      </c>
      <c r="C9" s="351">
        <v>3098229</v>
      </c>
      <c r="D9" s="350">
        <v>765586</v>
      </c>
      <c r="E9" s="352">
        <v>1489450</v>
      </c>
      <c r="F9" s="350">
        <v>376289</v>
      </c>
      <c r="G9" s="351">
        <v>0</v>
      </c>
      <c r="H9" s="351">
        <v>0</v>
      </c>
      <c r="I9" s="351">
        <v>0</v>
      </c>
      <c r="J9" s="350">
        <v>0</v>
      </c>
      <c r="K9" s="351">
        <v>13477</v>
      </c>
      <c r="L9" s="351"/>
      <c r="M9" s="351">
        <v>0</v>
      </c>
      <c r="N9" s="351">
        <v>0</v>
      </c>
      <c r="O9" s="385">
        <v>5743031</v>
      </c>
      <c r="P9" s="386">
        <v>5848328</v>
      </c>
      <c r="Q9" s="400">
        <v>-1.8004633119072633</v>
      </c>
      <c r="R9" s="393">
        <v>6007166</v>
      </c>
      <c r="S9" s="395">
        <v>-4.3969985181032119</v>
      </c>
    </row>
    <row r="10" spans="1:25" s="345" customFormat="1" ht="27.75" customHeight="1">
      <c r="A10" s="348">
        <v>5</v>
      </c>
      <c r="B10" s="348" t="s">
        <v>96</v>
      </c>
      <c r="C10" s="351">
        <v>1983482</v>
      </c>
      <c r="D10" s="350">
        <v>1088520</v>
      </c>
      <c r="E10" s="352">
        <v>1624789</v>
      </c>
      <c r="F10" s="350">
        <v>190232</v>
      </c>
      <c r="G10" s="351">
        <v>0</v>
      </c>
      <c r="H10" s="351">
        <v>0</v>
      </c>
      <c r="I10" s="351">
        <v>0</v>
      </c>
      <c r="J10" s="350">
        <v>0</v>
      </c>
      <c r="K10" s="351">
        <v>0</v>
      </c>
      <c r="L10" s="351"/>
      <c r="M10" s="351">
        <v>0</v>
      </c>
      <c r="N10" s="351">
        <v>0</v>
      </c>
      <c r="O10" s="385">
        <v>4887023</v>
      </c>
      <c r="P10" s="386">
        <v>4105756</v>
      </c>
      <c r="Q10" s="400">
        <v>19.028578415278453</v>
      </c>
      <c r="R10" s="393">
        <v>4402365</v>
      </c>
      <c r="S10" s="395">
        <v>11.009037187966019</v>
      </c>
    </row>
    <row r="11" spans="1:25" s="345" customFormat="1" ht="31.5" customHeight="1">
      <c r="A11" s="348">
        <v>6</v>
      </c>
      <c r="B11" s="348" t="s">
        <v>98</v>
      </c>
      <c r="C11" s="351">
        <v>607808</v>
      </c>
      <c r="D11" s="350">
        <v>537708</v>
      </c>
      <c r="E11" s="352">
        <v>360762</v>
      </c>
      <c r="F11" s="350">
        <v>52231</v>
      </c>
      <c r="G11" s="351">
        <v>0</v>
      </c>
      <c r="H11" s="351">
        <v>0</v>
      </c>
      <c r="I11" s="351">
        <v>0</v>
      </c>
      <c r="J11" s="350">
        <v>0</v>
      </c>
      <c r="K11" s="351">
        <v>0</v>
      </c>
      <c r="L11" s="351"/>
      <c r="M11" s="351">
        <v>0</v>
      </c>
      <c r="N11" s="351">
        <v>0</v>
      </c>
      <c r="O11" s="385">
        <v>1558509</v>
      </c>
      <c r="P11" s="386">
        <v>1547779</v>
      </c>
      <c r="Q11" s="400">
        <v>0.69325142672176376</v>
      </c>
      <c r="R11" s="393">
        <v>1601675</v>
      </c>
      <c r="S11" s="395">
        <v>-2.6950536157460125</v>
      </c>
    </row>
    <row r="12" spans="1:25" s="345" customFormat="1" ht="32.25" customHeight="1">
      <c r="A12" s="348">
        <v>7</v>
      </c>
      <c r="B12" s="348" t="s">
        <v>269</v>
      </c>
      <c r="C12" s="351">
        <v>1549855</v>
      </c>
      <c r="D12" s="350">
        <v>619231</v>
      </c>
      <c r="E12" s="352">
        <v>1520530</v>
      </c>
      <c r="F12" s="350">
        <v>266800</v>
      </c>
      <c r="G12" s="351">
        <v>0</v>
      </c>
      <c r="H12" s="351">
        <v>0</v>
      </c>
      <c r="I12" s="351">
        <v>0</v>
      </c>
      <c r="J12" s="350">
        <v>0</v>
      </c>
      <c r="K12" s="351">
        <v>0</v>
      </c>
      <c r="L12" s="351"/>
      <c r="M12" s="351">
        <v>0</v>
      </c>
      <c r="N12" s="351">
        <v>0</v>
      </c>
      <c r="O12" s="385">
        <v>3956416</v>
      </c>
      <c r="P12" s="386">
        <v>5292812</v>
      </c>
      <c r="Q12" s="400">
        <v>-25.249262584803688</v>
      </c>
      <c r="R12" s="393">
        <v>5536616</v>
      </c>
      <c r="S12" s="395">
        <v>-28.540899350794781</v>
      </c>
    </row>
    <row r="13" spans="1:25" s="345" customFormat="1" ht="30.75" customHeight="1">
      <c r="A13" s="348">
        <v>8</v>
      </c>
      <c r="B13" s="348" t="s">
        <v>270</v>
      </c>
      <c r="C13" s="351">
        <v>1319143</v>
      </c>
      <c r="D13" s="350">
        <v>2212692</v>
      </c>
      <c r="E13" s="352">
        <v>2042210</v>
      </c>
      <c r="F13" s="350">
        <v>130051</v>
      </c>
      <c r="G13" s="351">
        <v>0</v>
      </c>
      <c r="H13" s="351">
        <v>0</v>
      </c>
      <c r="I13" s="351">
        <v>0</v>
      </c>
      <c r="J13" s="350">
        <v>0</v>
      </c>
      <c r="K13" s="351">
        <v>0</v>
      </c>
      <c r="L13" s="351"/>
      <c r="M13" s="351">
        <v>0</v>
      </c>
      <c r="N13" s="351">
        <v>0</v>
      </c>
      <c r="O13" s="385">
        <v>5704096</v>
      </c>
      <c r="P13" s="386">
        <v>3883469</v>
      </c>
      <c r="Q13" s="400">
        <v>46.881460879435366</v>
      </c>
      <c r="R13" s="393">
        <v>4041214</v>
      </c>
      <c r="S13" s="395">
        <v>41.148080749992452</v>
      </c>
    </row>
    <row r="14" spans="1:25" s="345" customFormat="1" ht="32.25" customHeight="1">
      <c r="A14" s="348">
        <v>9</v>
      </c>
      <c r="B14" s="348" t="s">
        <v>271</v>
      </c>
      <c r="C14" s="351">
        <v>1207650</v>
      </c>
      <c r="D14" s="350">
        <v>551496</v>
      </c>
      <c r="E14" s="352">
        <v>834544</v>
      </c>
      <c r="F14" s="350">
        <v>214562</v>
      </c>
      <c r="G14" s="351">
        <v>0</v>
      </c>
      <c r="H14" s="351">
        <v>1</v>
      </c>
      <c r="I14" s="351">
        <v>0</v>
      </c>
      <c r="J14" s="350">
        <v>0</v>
      </c>
      <c r="K14" s="351">
        <v>0</v>
      </c>
      <c r="L14" s="351"/>
      <c r="M14" s="351">
        <v>0</v>
      </c>
      <c r="N14" s="351">
        <v>0</v>
      </c>
      <c r="O14" s="385">
        <v>2808253</v>
      </c>
      <c r="P14" s="386">
        <v>2785516</v>
      </c>
      <c r="Q14" s="400">
        <v>0.81625810083303385</v>
      </c>
      <c r="R14" s="393">
        <v>2907966</v>
      </c>
      <c r="S14" s="395">
        <v>-3.42896031109029</v>
      </c>
    </row>
    <row r="15" spans="1:25" s="345" customFormat="1" ht="30" customHeight="1">
      <c r="A15" s="348">
        <v>10</v>
      </c>
      <c r="B15" s="348" t="s">
        <v>272</v>
      </c>
      <c r="C15" s="351">
        <v>3155255</v>
      </c>
      <c r="D15" s="350">
        <v>665960</v>
      </c>
      <c r="E15" s="352">
        <v>1996537</v>
      </c>
      <c r="F15" s="350">
        <v>231227</v>
      </c>
      <c r="G15" s="351">
        <v>0</v>
      </c>
      <c r="H15" s="351">
        <v>0</v>
      </c>
      <c r="I15" s="351">
        <v>0</v>
      </c>
      <c r="J15" s="350">
        <v>0</v>
      </c>
      <c r="K15" s="351">
        <v>12870</v>
      </c>
      <c r="L15" s="351"/>
      <c r="M15" s="351">
        <v>0</v>
      </c>
      <c r="N15" s="351">
        <v>0</v>
      </c>
      <c r="O15" s="385">
        <v>6061849</v>
      </c>
      <c r="P15" s="386">
        <v>7857123</v>
      </c>
      <c r="Q15" s="400">
        <v>-22.84899956383526</v>
      </c>
      <c r="R15" s="393">
        <v>8097350</v>
      </c>
      <c r="S15" s="395">
        <v>-25.137866091993054</v>
      </c>
    </row>
    <row r="16" spans="1:25" s="345" customFormat="1" ht="27.75" customHeight="1">
      <c r="A16" s="348">
        <v>11</v>
      </c>
      <c r="B16" s="348" t="s">
        <v>273</v>
      </c>
      <c r="C16" s="351">
        <v>820133</v>
      </c>
      <c r="D16" s="350">
        <v>2845227</v>
      </c>
      <c r="E16" s="352">
        <v>656599</v>
      </c>
      <c r="F16" s="350">
        <v>63097</v>
      </c>
      <c r="G16" s="351">
        <v>0</v>
      </c>
      <c r="H16" s="351">
        <v>0</v>
      </c>
      <c r="I16" s="351">
        <v>0</v>
      </c>
      <c r="J16" s="350">
        <v>0</v>
      </c>
      <c r="K16" s="351">
        <v>0</v>
      </c>
      <c r="L16" s="351"/>
      <c r="M16" s="351">
        <v>0</v>
      </c>
      <c r="N16" s="351">
        <v>0</v>
      </c>
      <c r="O16" s="385">
        <v>4385056</v>
      </c>
      <c r="P16" s="386">
        <v>1807363</v>
      </c>
      <c r="Q16" s="400">
        <v>142.62176441589213</v>
      </c>
      <c r="R16" s="393">
        <v>1911606</v>
      </c>
      <c r="S16" s="395">
        <v>129.39120299894435</v>
      </c>
    </row>
    <row r="17" spans="1:19" s="345" customFormat="1" ht="30.75" customHeight="1">
      <c r="A17" s="348">
        <v>12</v>
      </c>
      <c r="B17" s="348" t="s">
        <v>274</v>
      </c>
      <c r="C17" s="351">
        <v>2626794</v>
      </c>
      <c r="D17" s="350">
        <v>329293</v>
      </c>
      <c r="E17" s="352">
        <v>1441777</v>
      </c>
      <c r="F17" s="350">
        <v>255254</v>
      </c>
      <c r="G17" s="351">
        <v>0</v>
      </c>
      <c r="H17" s="351">
        <v>0</v>
      </c>
      <c r="I17" s="351">
        <v>0</v>
      </c>
      <c r="J17" s="350">
        <v>3</v>
      </c>
      <c r="K17" s="351">
        <v>18445</v>
      </c>
      <c r="L17" s="351"/>
      <c r="M17" s="351">
        <v>0</v>
      </c>
      <c r="N17" s="351">
        <v>0</v>
      </c>
      <c r="O17" s="385">
        <v>4671566</v>
      </c>
      <c r="P17" s="386">
        <v>7878128</v>
      </c>
      <c r="Q17" s="400">
        <v>-40.702080494249394</v>
      </c>
      <c r="R17" s="393">
        <v>8202650</v>
      </c>
      <c r="S17" s="395">
        <v>-43.048088117864346</v>
      </c>
    </row>
    <row r="18" spans="1:19" s="345" customFormat="1" ht="32.25" customHeight="1">
      <c r="A18" s="348">
        <v>13</v>
      </c>
      <c r="B18" s="348" t="s">
        <v>275</v>
      </c>
      <c r="C18" s="351">
        <v>1167279</v>
      </c>
      <c r="D18" s="350">
        <v>3976054</v>
      </c>
      <c r="E18" s="352">
        <v>383752</v>
      </c>
      <c r="F18" s="350">
        <v>22741</v>
      </c>
      <c r="G18" s="351">
        <v>0</v>
      </c>
      <c r="H18" s="351">
        <v>0</v>
      </c>
      <c r="I18" s="351">
        <v>0</v>
      </c>
      <c r="J18" s="350">
        <v>0</v>
      </c>
      <c r="K18" s="351">
        <v>0</v>
      </c>
      <c r="L18" s="351"/>
      <c r="M18" s="351">
        <v>0</v>
      </c>
      <c r="N18" s="351">
        <v>0</v>
      </c>
      <c r="O18" s="385">
        <v>5549826</v>
      </c>
      <c r="P18" s="386">
        <v>1820191</v>
      </c>
      <c r="Q18" s="400">
        <v>204.90349639131279</v>
      </c>
      <c r="R18" s="393">
        <v>1992640</v>
      </c>
      <c r="S18" s="395">
        <v>178.51623976232537</v>
      </c>
    </row>
    <row r="19" spans="1:19" s="345" customFormat="1" ht="30.75" customHeight="1">
      <c r="A19" s="348">
        <v>14</v>
      </c>
      <c r="B19" s="348" t="s">
        <v>276</v>
      </c>
      <c r="C19" s="351">
        <v>1977470</v>
      </c>
      <c r="D19" s="350">
        <v>422516</v>
      </c>
      <c r="E19" s="352">
        <v>1005923</v>
      </c>
      <c r="F19" s="350">
        <v>253126</v>
      </c>
      <c r="G19" s="351">
        <v>0</v>
      </c>
      <c r="H19" s="351">
        <v>0</v>
      </c>
      <c r="I19" s="351">
        <v>0</v>
      </c>
      <c r="J19" s="350">
        <v>0</v>
      </c>
      <c r="K19" s="351">
        <v>0</v>
      </c>
      <c r="L19" s="351"/>
      <c r="M19" s="351">
        <v>0</v>
      </c>
      <c r="N19" s="351">
        <v>0</v>
      </c>
      <c r="O19" s="385">
        <v>3659035</v>
      </c>
      <c r="P19" s="386">
        <v>4415905</v>
      </c>
      <c r="Q19" s="400">
        <v>-17.139635023851284</v>
      </c>
      <c r="R19" s="393">
        <v>4600466</v>
      </c>
      <c r="S19" s="395">
        <v>-20.46381823058795</v>
      </c>
    </row>
    <row r="20" spans="1:19" s="345" customFormat="1" ht="28.5" customHeight="1">
      <c r="A20" s="348">
        <v>15</v>
      </c>
      <c r="B20" s="348" t="s">
        <v>277</v>
      </c>
      <c r="C20" s="351">
        <v>3580253</v>
      </c>
      <c r="D20" s="388">
        <v>1313427</v>
      </c>
      <c r="E20" s="352">
        <v>2230675</v>
      </c>
      <c r="F20" s="353">
        <v>900667</v>
      </c>
      <c r="G20" s="351">
        <v>180</v>
      </c>
      <c r="H20" s="351">
        <v>3608</v>
      </c>
      <c r="I20" s="351">
        <v>559</v>
      </c>
      <c r="J20" s="350">
        <v>285</v>
      </c>
      <c r="K20" s="351">
        <v>42620</v>
      </c>
      <c r="L20" s="351">
        <v>2449</v>
      </c>
      <c r="M20" s="351">
        <v>129</v>
      </c>
      <c r="N20" s="351">
        <v>0</v>
      </c>
      <c r="O20" s="385">
        <v>8074852</v>
      </c>
      <c r="P20" s="386">
        <v>10383743</v>
      </c>
      <c r="Q20" s="400">
        <v>-22.235633143077592</v>
      </c>
      <c r="R20" s="393">
        <v>10637416</v>
      </c>
      <c r="S20" s="395">
        <v>-24.090098572811293</v>
      </c>
    </row>
    <row r="21" spans="1:19" s="345" customFormat="1" ht="27.75" customHeight="1">
      <c r="A21" s="348">
        <v>16</v>
      </c>
      <c r="B21" s="348" t="s">
        <v>278</v>
      </c>
      <c r="C21" s="351">
        <v>1166503</v>
      </c>
      <c r="D21" s="350">
        <v>485735</v>
      </c>
      <c r="E21" s="352">
        <v>877636</v>
      </c>
      <c r="F21" s="350">
        <v>114025</v>
      </c>
      <c r="G21" s="351">
        <v>0</v>
      </c>
      <c r="H21" s="351">
        <v>0</v>
      </c>
      <c r="I21" s="351">
        <v>0</v>
      </c>
      <c r="J21" s="350">
        <v>0</v>
      </c>
      <c r="K21" s="351">
        <v>0</v>
      </c>
      <c r="L21" s="351"/>
      <c r="M21" s="351">
        <v>0</v>
      </c>
      <c r="N21" s="351">
        <v>0</v>
      </c>
      <c r="O21" s="385">
        <v>2643899</v>
      </c>
      <c r="P21" s="386">
        <v>2550941</v>
      </c>
      <c r="Q21" s="400">
        <v>3.6440670325185831</v>
      </c>
      <c r="R21" s="393">
        <v>2661587</v>
      </c>
      <c r="S21" s="395">
        <v>-0.6645659149973282</v>
      </c>
    </row>
    <row r="22" spans="1:19" s="345" customFormat="1" ht="35.25" customHeight="1">
      <c r="A22" s="348">
        <v>17</v>
      </c>
      <c r="B22" s="348" t="s">
        <v>279</v>
      </c>
      <c r="C22" s="351">
        <v>2486678</v>
      </c>
      <c r="D22" s="350">
        <v>907407</v>
      </c>
      <c r="E22" s="352">
        <v>993691</v>
      </c>
      <c r="F22" s="350">
        <v>259100</v>
      </c>
      <c r="G22" s="351">
        <v>0</v>
      </c>
      <c r="H22" s="351">
        <v>0</v>
      </c>
      <c r="I22" s="351">
        <v>0</v>
      </c>
      <c r="J22" s="350">
        <v>0</v>
      </c>
      <c r="K22" s="351">
        <v>0</v>
      </c>
      <c r="L22" s="351"/>
      <c r="M22" s="351">
        <v>0</v>
      </c>
      <c r="N22" s="351">
        <v>0</v>
      </c>
      <c r="O22" s="385">
        <v>4646876</v>
      </c>
      <c r="P22" s="386">
        <v>4533145</v>
      </c>
      <c r="Q22" s="400">
        <v>2.5088762878751947</v>
      </c>
      <c r="R22" s="393">
        <v>4594649</v>
      </c>
      <c r="S22" s="395">
        <v>1.1366918343490351</v>
      </c>
    </row>
    <row r="23" spans="1:19" s="345" customFormat="1" ht="33" customHeight="1">
      <c r="A23" s="348">
        <v>18</v>
      </c>
      <c r="B23" s="348" t="s">
        <v>280</v>
      </c>
      <c r="C23" s="351">
        <v>1366234</v>
      </c>
      <c r="D23" s="350">
        <v>209330</v>
      </c>
      <c r="E23" s="352">
        <v>1166930</v>
      </c>
      <c r="F23" s="350">
        <v>134089</v>
      </c>
      <c r="G23" s="351">
        <v>0</v>
      </c>
      <c r="H23" s="351">
        <v>0</v>
      </c>
      <c r="I23" s="351">
        <v>0</v>
      </c>
      <c r="J23" s="350">
        <v>0</v>
      </c>
      <c r="K23" s="351">
        <v>0</v>
      </c>
      <c r="L23" s="351"/>
      <c r="M23" s="351">
        <v>0</v>
      </c>
      <c r="N23" s="351">
        <v>0</v>
      </c>
      <c r="O23" s="385">
        <v>2876583</v>
      </c>
      <c r="P23" s="386">
        <v>2720490</v>
      </c>
      <c r="Q23" s="400">
        <v>5.7376796091880511</v>
      </c>
      <c r="R23" s="393">
        <v>2862049</v>
      </c>
      <c r="S23" s="395">
        <v>0.50781800032075886</v>
      </c>
    </row>
    <row r="24" spans="1:19" s="345" customFormat="1" ht="27.75" customHeight="1">
      <c r="A24" s="348">
        <v>19</v>
      </c>
      <c r="B24" s="348" t="s">
        <v>281</v>
      </c>
      <c r="C24" s="351">
        <v>3447968</v>
      </c>
      <c r="D24" s="350">
        <v>2255593</v>
      </c>
      <c r="E24" s="352">
        <v>3095313</v>
      </c>
      <c r="F24" s="350">
        <v>673403</v>
      </c>
      <c r="G24" s="351">
        <v>0</v>
      </c>
      <c r="H24" s="351">
        <v>0</v>
      </c>
      <c r="I24" s="351">
        <v>0</v>
      </c>
      <c r="J24" s="350">
        <v>1</v>
      </c>
      <c r="K24" s="351">
        <v>61257</v>
      </c>
      <c r="L24" s="351"/>
      <c r="M24" s="351">
        <v>0</v>
      </c>
      <c r="N24" s="351">
        <v>0</v>
      </c>
      <c r="O24" s="385">
        <v>9533535</v>
      </c>
      <c r="P24" s="386">
        <v>9232361</v>
      </c>
      <c r="Q24" s="400">
        <v>3.2621558017499552</v>
      </c>
      <c r="R24" s="393">
        <v>9546690</v>
      </c>
      <c r="S24" s="395">
        <v>-0.13779645091649417</v>
      </c>
    </row>
    <row r="25" spans="1:19" s="345" customFormat="1" ht="27.75" customHeight="1">
      <c r="A25" s="348">
        <v>20</v>
      </c>
      <c r="B25" s="348" t="s">
        <v>282</v>
      </c>
      <c r="C25" s="351">
        <v>5299606</v>
      </c>
      <c r="D25" s="350">
        <v>1049058</v>
      </c>
      <c r="E25" s="352">
        <v>4620118</v>
      </c>
      <c r="F25" s="350">
        <v>1218337</v>
      </c>
      <c r="G25" s="351">
        <v>2</v>
      </c>
      <c r="H25" s="351">
        <v>2</v>
      </c>
      <c r="I25" s="351">
        <v>0</v>
      </c>
      <c r="J25" s="350">
        <v>0</v>
      </c>
      <c r="K25" s="350">
        <v>4999</v>
      </c>
      <c r="L25" s="350"/>
      <c r="M25" s="351">
        <v>0</v>
      </c>
      <c r="N25" s="351">
        <v>0</v>
      </c>
      <c r="O25" s="385">
        <v>12192122</v>
      </c>
      <c r="P25" s="386">
        <v>11919673</v>
      </c>
      <c r="Q25" s="400">
        <v>2.285708676739695</v>
      </c>
      <c r="R25" s="393">
        <v>12129536</v>
      </c>
      <c r="S25" s="395">
        <v>0.51598016610032715</v>
      </c>
    </row>
    <row r="26" spans="1:19" s="345" customFormat="1" ht="30" customHeight="1">
      <c r="A26" s="348">
        <v>21</v>
      </c>
      <c r="B26" s="348" t="s">
        <v>283</v>
      </c>
      <c r="C26" s="351">
        <v>2450844</v>
      </c>
      <c r="D26" s="350">
        <v>1317315</v>
      </c>
      <c r="E26" s="352">
        <v>1788647</v>
      </c>
      <c r="F26" s="350">
        <v>208224</v>
      </c>
      <c r="G26" s="351">
        <v>0</v>
      </c>
      <c r="H26" s="351">
        <v>0</v>
      </c>
      <c r="I26" s="351">
        <v>0</v>
      </c>
      <c r="J26" s="350">
        <v>0</v>
      </c>
      <c r="K26" s="351">
        <v>0</v>
      </c>
      <c r="L26" s="351"/>
      <c r="M26" s="351">
        <v>0</v>
      </c>
      <c r="N26" s="351">
        <v>0</v>
      </c>
      <c r="O26" s="385">
        <v>5765030</v>
      </c>
      <c r="P26" s="386">
        <v>5418014</v>
      </c>
      <c r="Q26" s="400">
        <v>6.4048560967173485</v>
      </c>
      <c r="R26" s="393">
        <v>5708427</v>
      </c>
      <c r="S26" s="395">
        <v>0.99156913104083699</v>
      </c>
    </row>
    <row r="27" spans="1:19" s="345" customFormat="1" ht="34.5" customHeight="1">
      <c r="A27" s="348">
        <v>22</v>
      </c>
      <c r="B27" s="348" t="s">
        <v>284</v>
      </c>
      <c r="C27" s="351">
        <v>1443444</v>
      </c>
      <c r="D27" s="350">
        <v>766432</v>
      </c>
      <c r="E27" s="352">
        <v>920429</v>
      </c>
      <c r="F27" s="350">
        <v>119795</v>
      </c>
      <c r="G27" s="351">
        <v>0</v>
      </c>
      <c r="H27" s="351">
        <v>0</v>
      </c>
      <c r="I27" s="351">
        <v>0</v>
      </c>
      <c r="J27" s="350">
        <v>0</v>
      </c>
      <c r="K27" s="351">
        <v>0</v>
      </c>
      <c r="L27" s="351"/>
      <c r="M27" s="351">
        <v>0</v>
      </c>
      <c r="N27" s="351">
        <v>0</v>
      </c>
      <c r="O27" s="385">
        <v>3250100</v>
      </c>
      <c r="P27" s="386">
        <v>2986532</v>
      </c>
      <c r="Q27" s="400">
        <v>8.8252193514082542</v>
      </c>
      <c r="R27" s="393">
        <v>3269124</v>
      </c>
      <c r="S27" s="395">
        <v>-0.58192959337118877</v>
      </c>
    </row>
    <row r="28" spans="1:19" s="345" customFormat="1" ht="30.75" customHeight="1">
      <c r="A28" s="348">
        <v>23</v>
      </c>
      <c r="B28" s="348" t="s">
        <v>285</v>
      </c>
      <c r="C28" s="351">
        <v>1416437</v>
      </c>
      <c r="D28" s="350">
        <v>2551519</v>
      </c>
      <c r="E28" s="352">
        <v>635098</v>
      </c>
      <c r="F28" s="350">
        <v>112238</v>
      </c>
      <c r="G28" s="351">
        <v>0</v>
      </c>
      <c r="H28" s="351">
        <v>0</v>
      </c>
      <c r="I28" s="351">
        <v>0</v>
      </c>
      <c r="J28" s="350">
        <v>0</v>
      </c>
      <c r="K28" s="351">
        <v>0</v>
      </c>
      <c r="L28" s="351"/>
      <c r="M28" s="351">
        <v>0</v>
      </c>
      <c r="N28" s="351">
        <v>0</v>
      </c>
      <c r="O28" s="385">
        <v>4715292</v>
      </c>
      <c r="P28" s="386">
        <v>4435893</v>
      </c>
      <c r="Q28" s="400">
        <v>6.2985964720068788</v>
      </c>
      <c r="R28" s="393">
        <v>4701710</v>
      </c>
      <c r="S28" s="395">
        <v>0.28887362257561389</v>
      </c>
    </row>
    <row r="29" spans="1:19" s="345" customFormat="1" ht="28.5" customHeight="1">
      <c r="A29" s="348">
        <v>24</v>
      </c>
      <c r="B29" s="348" t="s">
        <v>286</v>
      </c>
      <c r="C29" s="351">
        <v>2082005</v>
      </c>
      <c r="D29" s="350">
        <v>1849477</v>
      </c>
      <c r="E29" s="352">
        <v>1188604</v>
      </c>
      <c r="F29" s="350">
        <v>229368</v>
      </c>
      <c r="G29" s="351">
        <v>0</v>
      </c>
      <c r="H29" s="351">
        <v>0</v>
      </c>
      <c r="I29" s="351">
        <v>0</v>
      </c>
      <c r="J29" s="350">
        <v>0</v>
      </c>
      <c r="K29" s="351">
        <v>0</v>
      </c>
      <c r="L29" s="351"/>
      <c r="M29" s="351">
        <v>0</v>
      </c>
      <c r="N29" s="351">
        <v>0</v>
      </c>
      <c r="O29" s="385">
        <v>5349454</v>
      </c>
      <c r="P29" s="386">
        <v>4910337</v>
      </c>
      <c r="Q29" s="400">
        <v>8.9427059690607713</v>
      </c>
      <c r="R29" s="393">
        <v>5350432</v>
      </c>
      <c r="S29" s="395">
        <v>-1.8278897853485354E-2</v>
      </c>
    </row>
    <row r="30" spans="1:19" s="345" customFormat="1" ht="28.5" customHeight="1">
      <c r="A30" s="348">
        <v>25</v>
      </c>
      <c r="B30" s="348" t="s">
        <v>287</v>
      </c>
      <c r="C30" s="351">
        <v>8976153</v>
      </c>
      <c r="D30" s="350">
        <v>7328192</v>
      </c>
      <c r="E30" s="352">
        <v>7278708</v>
      </c>
      <c r="F30" s="350">
        <v>3270972</v>
      </c>
      <c r="G30" s="351">
        <v>647</v>
      </c>
      <c r="H30" s="351">
        <v>3552</v>
      </c>
      <c r="I30" s="351">
        <v>84817</v>
      </c>
      <c r="J30" s="350">
        <v>2391</v>
      </c>
      <c r="K30" s="351">
        <v>84759</v>
      </c>
      <c r="L30" s="351">
        <v>9201</v>
      </c>
      <c r="M30" s="351">
        <v>226</v>
      </c>
      <c r="N30" s="351">
        <v>3715</v>
      </c>
      <c r="O30" s="385">
        <v>27043333</v>
      </c>
      <c r="P30" s="386">
        <v>26277570</v>
      </c>
      <c r="Q30" s="400">
        <v>2.9141317100477737</v>
      </c>
      <c r="R30" s="393">
        <v>26423757</v>
      </c>
      <c r="S30" s="395">
        <v>2.3447687624435831</v>
      </c>
    </row>
    <row r="31" spans="1:19" s="345" customFormat="1" ht="32.25" customHeight="1">
      <c r="A31" s="348">
        <v>26</v>
      </c>
      <c r="B31" s="348" t="s">
        <v>288</v>
      </c>
      <c r="C31" s="351">
        <v>1639410</v>
      </c>
      <c r="D31" s="350">
        <v>1327589</v>
      </c>
      <c r="E31" s="352">
        <v>1294219</v>
      </c>
      <c r="F31" s="350">
        <v>314798</v>
      </c>
      <c r="G31" s="351">
        <v>0</v>
      </c>
      <c r="H31" s="351">
        <v>0</v>
      </c>
      <c r="I31" s="351">
        <v>0</v>
      </c>
      <c r="J31" s="350">
        <v>0</v>
      </c>
      <c r="K31" s="351">
        <v>0</v>
      </c>
      <c r="L31" s="351"/>
      <c r="M31" s="351">
        <v>4</v>
      </c>
      <c r="N31" s="351">
        <v>0</v>
      </c>
      <c r="O31" s="385">
        <v>4576020</v>
      </c>
      <c r="P31" s="386">
        <v>4335882</v>
      </c>
      <c r="Q31" s="400">
        <v>5.5383887292135725</v>
      </c>
      <c r="R31" s="393">
        <v>4540896</v>
      </c>
      <c r="S31" s="395">
        <v>0.77350373142217599</v>
      </c>
    </row>
    <row r="32" spans="1:19" s="345" customFormat="1" ht="31.5" customHeight="1">
      <c r="A32" s="348">
        <v>27</v>
      </c>
      <c r="B32" s="348" t="s">
        <v>289</v>
      </c>
      <c r="C32" s="351">
        <v>2435207</v>
      </c>
      <c r="D32" s="350">
        <v>3048952</v>
      </c>
      <c r="E32" s="352">
        <v>1689127</v>
      </c>
      <c r="F32" s="350">
        <v>403233</v>
      </c>
      <c r="G32" s="351">
        <v>0</v>
      </c>
      <c r="H32" s="351">
        <v>0</v>
      </c>
      <c r="I32" s="351">
        <v>0</v>
      </c>
      <c r="J32" s="350">
        <v>0</v>
      </c>
      <c r="K32" s="351">
        <v>0</v>
      </c>
      <c r="L32" s="351"/>
      <c r="M32" s="351">
        <v>2</v>
      </c>
      <c r="N32" s="351">
        <v>0</v>
      </c>
      <c r="O32" s="385">
        <v>7576521</v>
      </c>
      <c r="P32" s="386">
        <v>6943622</v>
      </c>
      <c r="Q32" s="400">
        <v>9.1148250869647072</v>
      </c>
      <c r="R32" s="393">
        <v>7531612</v>
      </c>
      <c r="S32" s="395">
        <v>0.59627341397829881</v>
      </c>
    </row>
    <row r="33" spans="1:19" s="345" customFormat="1" ht="30" customHeight="1">
      <c r="A33" s="348">
        <v>28</v>
      </c>
      <c r="B33" s="348" t="s">
        <v>290</v>
      </c>
      <c r="C33" s="351">
        <v>4842588</v>
      </c>
      <c r="D33" s="350">
        <v>3703040</v>
      </c>
      <c r="E33" s="352">
        <v>3675686</v>
      </c>
      <c r="F33" s="350">
        <v>914924</v>
      </c>
      <c r="G33" s="351">
        <v>0</v>
      </c>
      <c r="H33" s="351">
        <v>0</v>
      </c>
      <c r="I33" s="351">
        <v>0</v>
      </c>
      <c r="J33" s="350">
        <v>0</v>
      </c>
      <c r="K33" s="351">
        <v>0</v>
      </c>
      <c r="L33" s="351"/>
      <c r="M33" s="351">
        <v>9</v>
      </c>
      <c r="N33" s="351">
        <v>0</v>
      </c>
      <c r="O33" s="385">
        <v>13136247</v>
      </c>
      <c r="P33" s="386">
        <v>12573960</v>
      </c>
      <c r="Q33" s="400">
        <v>4.4718370346334746</v>
      </c>
      <c r="R33" s="393">
        <v>12976190</v>
      </c>
      <c r="S33" s="395">
        <v>1.2334668342556698</v>
      </c>
    </row>
    <row r="34" spans="1:19" s="345" customFormat="1" ht="27.75" customHeight="1">
      <c r="A34" s="348">
        <v>29</v>
      </c>
      <c r="B34" s="348" t="s">
        <v>291</v>
      </c>
      <c r="C34" s="351">
        <v>2095460</v>
      </c>
      <c r="D34" s="350">
        <v>2107234</v>
      </c>
      <c r="E34" s="352">
        <v>789463</v>
      </c>
      <c r="F34" s="350">
        <v>58968</v>
      </c>
      <c r="G34" s="351">
        <v>0</v>
      </c>
      <c r="H34" s="351">
        <v>0</v>
      </c>
      <c r="I34" s="351">
        <v>0</v>
      </c>
      <c r="J34" s="350">
        <v>0</v>
      </c>
      <c r="K34" s="351">
        <v>0</v>
      </c>
      <c r="L34" s="351"/>
      <c r="M34" s="351">
        <v>0</v>
      </c>
      <c r="N34" s="351">
        <v>0</v>
      </c>
      <c r="O34" s="385">
        <v>5051125</v>
      </c>
      <c r="P34" s="386">
        <v>4736354</v>
      </c>
      <c r="Q34" s="400">
        <v>6.6458503735151497</v>
      </c>
      <c r="R34" s="393">
        <v>4967476</v>
      </c>
      <c r="S34" s="395">
        <v>1.6839336516170311</v>
      </c>
    </row>
    <row r="35" spans="1:19" s="345" customFormat="1" ht="29.25" customHeight="1">
      <c r="A35" s="348">
        <v>30</v>
      </c>
      <c r="B35" s="348" t="s">
        <v>292</v>
      </c>
      <c r="C35" s="351">
        <v>2337101</v>
      </c>
      <c r="D35" s="350">
        <v>1825065</v>
      </c>
      <c r="E35" s="352">
        <v>1018223</v>
      </c>
      <c r="F35" s="350">
        <v>90154</v>
      </c>
      <c r="G35" s="351">
        <v>0</v>
      </c>
      <c r="H35" s="351">
        <v>0</v>
      </c>
      <c r="I35" s="351">
        <v>0</v>
      </c>
      <c r="J35" s="350">
        <v>0</v>
      </c>
      <c r="K35" s="351">
        <v>0</v>
      </c>
      <c r="L35" s="351"/>
      <c r="M35" s="351">
        <v>0</v>
      </c>
      <c r="N35" s="351">
        <v>0</v>
      </c>
      <c r="O35" s="385">
        <v>5270543</v>
      </c>
      <c r="P35" s="386">
        <v>4966228</v>
      </c>
      <c r="Q35" s="400">
        <v>6.1276888616471181</v>
      </c>
      <c r="R35" s="393">
        <v>5251276</v>
      </c>
      <c r="S35" s="395">
        <v>0.36690130170267121</v>
      </c>
    </row>
    <row r="36" spans="1:19" s="345" customFormat="1" ht="27.75" customHeight="1">
      <c r="A36" s="348">
        <v>31</v>
      </c>
      <c r="B36" s="348" t="s">
        <v>293</v>
      </c>
      <c r="C36" s="351">
        <v>3474859</v>
      </c>
      <c r="D36" s="350">
        <v>4806644</v>
      </c>
      <c r="E36" s="352">
        <v>2732777</v>
      </c>
      <c r="F36" s="350">
        <v>472310</v>
      </c>
      <c r="G36" s="351">
        <v>3</v>
      </c>
      <c r="H36" s="351">
        <v>3</v>
      </c>
      <c r="I36" s="351">
        <v>0</v>
      </c>
      <c r="J36" s="350">
        <v>0</v>
      </c>
      <c r="K36" s="351">
        <v>48310</v>
      </c>
      <c r="L36" s="351"/>
      <c r="M36" s="351">
        <v>0</v>
      </c>
      <c r="N36" s="351">
        <v>0</v>
      </c>
      <c r="O36" s="385">
        <v>11534906</v>
      </c>
      <c r="P36" s="386">
        <v>11359164</v>
      </c>
      <c r="Q36" s="400">
        <v>1.5471385042068242</v>
      </c>
      <c r="R36" s="393">
        <v>11524750</v>
      </c>
      <c r="S36" s="395">
        <v>8.812338662442798E-2</v>
      </c>
    </row>
    <row r="37" spans="1:19" s="345" customFormat="1" ht="30" customHeight="1">
      <c r="A37" s="348">
        <v>32</v>
      </c>
      <c r="B37" s="348" t="s">
        <v>294</v>
      </c>
      <c r="C37" s="351">
        <v>1879177</v>
      </c>
      <c r="D37" s="350">
        <v>1038048</v>
      </c>
      <c r="E37" s="352">
        <v>1111545</v>
      </c>
      <c r="F37" s="350">
        <v>192790</v>
      </c>
      <c r="G37" s="351">
        <v>0</v>
      </c>
      <c r="H37" s="351">
        <v>0</v>
      </c>
      <c r="I37" s="351">
        <v>0</v>
      </c>
      <c r="J37" s="350">
        <v>0</v>
      </c>
      <c r="K37" s="351">
        <v>0</v>
      </c>
      <c r="L37" s="351"/>
      <c r="M37" s="351">
        <v>0</v>
      </c>
      <c r="N37" s="351">
        <v>0</v>
      </c>
      <c r="O37" s="385">
        <v>4221560</v>
      </c>
      <c r="P37" s="386">
        <v>4100494</v>
      </c>
      <c r="Q37" s="400">
        <v>2.9524735312379535</v>
      </c>
      <c r="R37" s="393">
        <v>4217053</v>
      </c>
      <c r="S37" s="395">
        <v>0.10687558349398163</v>
      </c>
    </row>
    <row r="38" spans="1:19" s="345" customFormat="1" ht="30.75" customHeight="1">
      <c r="A38" s="348">
        <v>33</v>
      </c>
      <c r="B38" s="348" t="s">
        <v>295</v>
      </c>
      <c r="C38" s="351">
        <v>3371594</v>
      </c>
      <c r="D38" s="350">
        <v>2274798</v>
      </c>
      <c r="E38" s="352">
        <v>1717833</v>
      </c>
      <c r="F38" s="350">
        <v>704879</v>
      </c>
      <c r="G38" s="351">
        <v>41</v>
      </c>
      <c r="H38" s="351">
        <v>475</v>
      </c>
      <c r="I38" s="351">
        <v>191</v>
      </c>
      <c r="J38" s="350">
        <v>1</v>
      </c>
      <c r="K38" s="351">
        <v>29031</v>
      </c>
      <c r="L38" s="351">
        <v>503</v>
      </c>
      <c r="M38" s="350">
        <v>62</v>
      </c>
      <c r="N38" s="350">
        <v>0</v>
      </c>
      <c r="O38" s="385">
        <v>8099408</v>
      </c>
      <c r="P38" s="386">
        <v>7718688</v>
      </c>
      <c r="Q38" s="400">
        <v>4.9324444776106979</v>
      </c>
      <c r="R38" s="393">
        <v>7919416</v>
      </c>
      <c r="S38" s="395">
        <v>2.272793852475985</v>
      </c>
    </row>
    <row r="39" spans="1:19" s="345" customFormat="1" ht="30" customHeight="1">
      <c r="A39" s="348">
        <v>34</v>
      </c>
      <c r="B39" s="348" t="s">
        <v>296</v>
      </c>
      <c r="C39" s="351">
        <v>1618710</v>
      </c>
      <c r="D39" s="350">
        <v>767519</v>
      </c>
      <c r="E39" s="352">
        <v>898227</v>
      </c>
      <c r="F39" s="350">
        <v>336164</v>
      </c>
      <c r="G39" s="351">
        <v>0</v>
      </c>
      <c r="H39" s="351">
        <v>0</v>
      </c>
      <c r="I39" s="351">
        <v>0</v>
      </c>
      <c r="J39" s="350">
        <v>0</v>
      </c>
      <c r="K39" s="351">
        <v>0</v>
      </c>
      <c r="L39" s="351"/>
      <c r="M39" s="351">
        <v>0</v>
      </c>
      <c r="N39" s="351">
        <v>0</v>
      </c>
      <c r="O39" s="385">
        <v>3620620</v>
      </c>
      <c r="P39" s="386">
        <v>3316300</v>
      </c>
      <c r="Q39" s="400">
        <v>9.1764918734734469</v>
      </c>
      <c r="R39" s="393">
        <v>3595925</v>
      </c>
      <c r="S39" s="395">
        <v>0.6867495845992444</v>
      </c>
    </row>
    <row r="40" spans="1:19" s="345" customFormat="1" ht="37.5" customHeight="1">
      <c r="A40" s="348">
        <v>35</v>
      </c>
      <c r="B40" s="348" t="s">
        <v>297</v>
      </c>
      <c r="C40" s="351">
        <v>1375188</v>
      </c>
      <c r="D40" s="350">
        <v>437878</v>
      </c>
      <c r="E40" s="352">
        <v>1247117</v>
      </c>
      <c r="F40" s="350">
        <v>115759</v>
      </c>
      <c r="G40" s="351">
        <v>0</v>
      </c>
      <c r="H40" s="351">
        <v>0</v>
      </c>
      <c r="I40" s="351">
        <v>0</v>
      </c>
      <c r="J40" s="350">
        <v>0</v>
      </c>
      <c r="K40" s="351">
        <v>0</v>
      </c>
      <c r="L40" s="351"/>
      <c r="M40" s="351">
        <v>0</v>
      </c>
      <c r="N40" s="351">
        <v>0</v>
      </c>
      <c r="O40" s="385">
        <v>3175942</v>
      </c>
      <c r="P40" s="386">
        <v>2978541</v>
      </c>
      <c r="Q40" s="400">
        <v>6.6274394074145704</v>
      </c>
      <c r="R40" s="393">
        <v>3172856</v>
      </c>
      <c r="S40" s="395">
        <v>9.7262529405672815E-2</v>
      </c>
    </row>
    <row r="41" spans="1:19" s="345" customFormat="1" ht="45" customHeight="1">
      <c r="A41" s="348">
        <v>36</v>
      </c>
      <c r="B41" s="348" t="s">
        <v>298</v>
      </c>
      <c r="C41" s="351">
        <v>1213100</v>
      </c>
      <c r="D41" s="350">
        <v>216394</v>
      </c>
      <c r="E41" s="352">
        <v>1301824</v>
      </c>
      <c r="F41" s="350">
        <v>28943</v>
      </c>
      <c r="G41" s="351">
        <v>0</v>
      </c>
      <c r="H41" s="351">
        <v>0</v>
      </c>
      <c r="I41" s="351">
        <v>0</v>
      </c>
      <c r="J41" s="350">
        <v>0</v>
      </c>
      <c r="K41" s="351">
        <v>0</v>
      </c>
      <c r="L41" s="351"/>
      <c r="M41" s="351">
        <v>0</v>
      </c>
      <c r="N41" s="351">
        <v>0</v>
      </c>
      <c r="O41" s="385">
        <v>2760261</v>
      </c>
      <c r="P41" s="386">
        <v>2650407</v>
      </c>
      <c r="Q41" s="400">
        <v>4.1447973839489505</v>
      </c>
      <c r="R41" s="393">
        <v>2680229</v>
      </c>
      <c r="S41" s="395">
        <v>2.9860135085472139</v>
      </c>
    </row>
    <row r="42" spans="1:19" s="345" customFormat="1" ht="35.25" customHeight="1">
      <c r="A42" s="348">
        <v>37</v>
      </c>
      <c r="B42" s="348" t="s">
        <v>299</v>
      </c>
      <c r="C42" s="351">
        <v>1241634</v>
      </c>
      <c r="D42" s="354">
        <v>552305</v>
      </c>
      <c r="E42" s="352">
        <v>878090</v>
      </c>
      <c r="F42" s="350">
        <v>110769</v>
      </c>
      <c r="G42" s="351">
        <v>0</v>
      </c>
      <c r="H42" s="351">
        <v>0</v>
      </c>
      <c r="I42" s="351">
        <v>0</v>
      </c>
      <c r="J42" s="350">
        <v>0</v>
      </c>
      <c r="K42" s="351">
        <v>0</v>
      </c>
      <c r="L42" s="351"/>
      <c r="M42" s="351">
        <v>0</v>
      </c>
      <c r="N42" s="351"/>
      <c r="O42" s="385">
        <v>2782798</v>
      </c>
      <c r="P42" s="386">
        <v>2501922</v>
      </c>
      <c r="Q42" s="400">
        <v>11.226409136655736</v>
      </c>
      <c r="R42" s="393">
        <v>2787862</v>
      </c>
      <c r="S42" s="395">
        <v>-0.18164457207709983</v>
      </c>
    </row>
    <row r="43" spans="1:19" s="345" customFormat="1">
      <c r="A43" s="348"/>
      <c r="B43" s="348" t="s">
        <v>300</v>
      </c>
      <c r="C43" s="351">
        <v>0</v>
      </c>
      <c r="D43" s="376"/>
      <c r="E43" s="350">
        <v>0</v>
      </c>
      <c r="F43" s="350">
        <v>0</v>
      </c>
      <c r="G43" s="351">
        <v>0</v>
      </c>
      <c r="H43" s="351">
        <v>0</v>
      </c>
      <c r="I43" s="351">
        <v>0</v>
      </c>
      <c r="J43" s="350">
        <v>0</v>
      </c>
      <c r="K43" s="351">
        <v>0</v>
      </c>
      <c r="L43" s="351">
        <v>0</v>
      </c>
      <c r="M43" s="351">
        <v>0</v>
      </c>
      <c r="N43" s="351">
        <v>0</v>
      </c>
      <c r="O43" s="385">
        <v>0</v>
      </c>
      <c r="P43" s="386">
        <v>0</v>
      </c>
      <c r="Q43" s="400"/>
      <c r="R43" s="368"/>
      <c r="S43" s="395"/>
    </row>
    <row r="44" spans="1:19" s="345" customFormat="1">
      <c r="A44" s="348"/>
      <c r="B44" s="351" t="s">
        <v>86</v>
      </c>
      <c r="C44" s="351">
        <f t="shared" ref="C44:H44" si="0">SUM(C6:C43)</f>
        <v>85854576</v>
      </c>
      <c r="D44" s="351">
        <f t="shared" si="0"/>
        <v>61451508</v>
      </c>
      <c r="E44" s="351">
        <f t="shared" si="0"/>
        <v>60272854</v>
      </c>
      <c r="F44" s="351">
        <f t="shared" si="0"/>
        <v>13762115</v>
      </c>
      <c r="G44" s="351">
        <f t="shared" si="0"/>
        <v>873</v>
      </c>
      <c r="H44" s="351">
        <f t="shared" si="0"/>
        <v>7641</v>
      </c>
      <c r="I44" s="351">
        <f>SUM(I20:I43)</f>
        <v>85567</v>
      </c>
      <c r="J44" s="350">
        <f>SUM(J6:J43)</f>
        <v>2681</v>
      </c>
      <c r="K44" s="351">
        <f>SUM(K9:K43)</f>
        <v>315768</v>
      </c>
      <c r="L44" s="351">
        <f>SUM(L9:L43)</f>
        <v>12153</v>
      </c>
      <c r="M44" s="351">
        <f>SUM(M6:M43)</f>
        <v>432</v>
      </c>
      <c r="N44" s="351">
        <f>SUM(N6:N43)</f>
        <v>3715</v>
      </c>
      <c r="O44" s="351">
        <v>221769883</v>
      </c>
      <c r="P44" s="386">
        <v>212201578</v>
      </c>
      <c r="Q44" s="400">
        <v>4.5090640183646613</v>
      </c>
      <c r="R44" s="387">
        <v>220086951</v>
      </c>
      <c r="S44" s="395">
        <v>0.76466687023166724</v>
      </c>
    </row>
    <row r="45" spans="1:19" s="345" customFormat="1" ht="33.75" customHeight="1">
      <c r="A45" s="343"/>
      <c r="B45" s="355"/>
      <c r="C45" s="355"/>
      <c r="D45" s="344"/>
      <c r="E45" s="344"/>
      <c r="F45" s="356"/>
      <c r="G45" s="344"/>
      <c r="H45" s="357"/>
      <c r="I45" s="358"/>
      <c r="J45" s="344"/>
      <c r="K45" s="344"/>
      <c r="L45" s="344"/>
      <c r="M45" s="358"/>
      <c r="N45" s="358"/>
      <c r="O45" s="358"/>
      <c r="S45" s="370"/>
    </row>
    <row r="46" spans="1:19" s="345" customFormat="1" ht="33.75" customHeight="1">
      <c r="A46" s="343"/>
      <c r="B46" s="355"/>
      <c r="C46" s="359"/>
      <c r="D46" s="359"/>
      <c r="E46" s="359"/>
      <c r="F46" s="359"/>
      <c r="G46" s="359"/>
      <c r="H46" s="359"/>
      <c r="I46" s="359"/>
      <c r="J46" s="359"/>
      <c r="K46" s="359"/>
      <c r="L46" s="359"/>
      <c r="M46" s="359"/>
      <c r="N46" s="359"/>
      <c r="O46" s="359"/>
      <c r="S46" s="370"/>
    </row>
    <row r="47" spans="1:19" s="345" customFormat="1" ht="33.75" customHeight="1">
      <c r="A47" s="343"/>
      <c r="B47" s="343"/>
      <c r="C47" s="344"/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S47" s="370"/>
    </row>
    <row r="48" spans="1:19" s="345" customFormat="1" ht="33.75" customHeight="1">
      <c r="A48" s="343"/>
      <c r="B48" s="343"/>
      <c r="C48" s="344"/>
      <c r="H48" s="346"/>
      <c r="I48" s="343"/>
      <c r="M48" s="343"/>
      <c r="N48" s="343"/>
      <c r="O48" s="343"/>
      <c r="S48" s="370"/>
    </row>
    <row r="49" spans="1:19" s="345" customFormat="1">
      <c r="A49" s="343"/>
      <c r="B49" s="343"/>
      <c r="C49" s="344"/>
      <c r="F49" s="344"/>
      <c r="H49" s="346"/>
      <c r="I49" s="343"/>
      <c r="M49" s="343"/>
      <c r="N49" s="343"/>
      <c r="O49" s="343"/>
      <c r="S49" s="370"/>
    </row>
    <row r="50" spans="1:19">
      <c r="C50" s="344"/>
    </row>
    <row r="51" spans="1:19">
      <c r="C51" s="344"/>
    </row>
    <row r="52" spans="1:19">
      <c r="C52" s="344"/>
    </row>
    <row r="53" spans="1:19">
      <c r="C53" s="344"/>
    </row>
    <row r="54" spans="1:19">
      <c r="C54" s="344"/>
    </row>
    <row r="55" spans="1:19">
      <c r="C55" s="344"/>
    </row>
    <row r="56" spans="1:19">
      <c r="C56" s="344"/>
    </row>
    <row r="57" spans="1:19">
      <c r="C57" s="344"/>
    </row>
    <row r="58" spans="1:19">
      <c r="C58" s="344"/>
    </row>
    <row r="59" spans="1:19">
      <c r="C59" s="344"/>
    </row>
    <row r="60" spans="1:19">
      <c r="C60" s="344"/>
    </row>
    <row r="61" spans="1:19">
      <c r="C61" s="344"/>
    </row>
    <row r="62" spans="1:19">
      <c r="C62" s="344"/>
    </row>
    <row r="63" spans="1:19">
      <c r="C63" s="344"/>
    </row>
    <row r="64" spans="1:19">
      <c r="C64" s="344"/>
    </row>
    <row r="65" spans="3:3">
      <c r="C65" s="344"/>
    </row>
    <row r="66" spans="3:3">
      <c r="C66" s="344"/>
    </row>
    <row r="67" spans="3:3">
      <c r="C67" s="344"/>
    </row>
    <row r="68" spans="3:3">
      <c r="C68" s="344"/>
    </row>
    <row r="69" spans="3:3">
      <c r="C69" s="344"/>
    </row>
    <row r="70" spans="3:3">
      <c r="C70" s="344"/>
    </row>
    <row r="71" spans="3:3">
      <c r="C71" s="344"/>
    </row>
    <row r="72" spans="3:3">
      <c r="C72" s="344"/>
    </row>
    <row r="73" spans="3:3">
      <c r="C73" s="344"/>
    </row>
    <row r="74" spans="3:3">
      <c r="C74" s="344"/>
    </row>
    <row r="75" spans="3:3">
      <c r="C75" s="344"/>
    </row>
    <row r="76" spans="3:3">
      <c r="C76" s="344"/>
    </row>
    <row r="77" spans="3:3">
      <c r="C77" s="344"/>
    </row>
    <row r="78" spans="3:3">
      <c r="C78" s="344"/>
    </row>
    <row r="79" spans="3:3">
      <c r="C79" s="344"/>
    </row>
    <row r="80" spans="3:3">
      <c r="C80" s="344"/>
    </row>
    <row r="81" spans="3:3">
      <c r="C81" s="344"/>
    </row>
    <row r="82" spans="3:3">
      <c r="C82" s="344"/>
    </row>
    <row r="83" spans="3:3">
      <c r="C83" s="344"/>
    </row>
    <row r="84" spans="3:3">
      <c r="C84" s="344"/>
    </row>
    <row r="85" spans="3:3">
      <c r="C85" s="344"/>
    </row>
    <row r="86" spans="3:3">
      <c r="C86" s="344"/>
    </row>
    <row r="87" spans="3:3">
      <c r="C87" s="344"/>
    </row>
    <row r="88" spans="3:3">
      <c r="C88" s="344"/>
    </row>
    <row r="89" spans="3:3">
      <c r="C89" s="344"/>
    </row>
    <row r="90" spans="3:3">
      <c r="C90" s="344"/>
    </row>
    <row r="91" spans="3:3">
      <c r="C91" s="344"/>
    </row>
    <row r="92" spans="3:3">
      <c r="C92" s="344"/>
    </row>
    <row r="93" spans="3:3">
      <c r="C93" s="344"/>
    </row>
    <row r="94" spans="3:3">
      <c r="C94" s="344"/>
    </row>
    <row r="95" spans="3:3">
      <c r="C95" s="344"/>
    </row>
    <row r="96" spans="3:3">
      <c r="C96" s="344"/>
    </row>
    <row r="97" spans="3:3">
      <c r="C97" s="344"/>
    </row>
    <row r="98" spans="3:3">
      <c r="C98" s="344"/>
    </row>
    <row r="99" spans="3:3">
      <c r="C99" s="344"/>
    </row>
    <row r="100" spans="3:3">
      <c r="C100" s="344"/>
    </row>
    <row r="101" spans="3:3">
      <c r="C101" s="344"/>
    </row>
    <row r="102" spans="3:3">
      <c r="C102" s="344"/>
    </row>
    <row r="103" spans="3:3">
      <c r="C103" s="344"/>
    </row>
    <row r="104" spans="3:3">
      <c r="C104" s="344"/>
    </row>
    <row r="105" spans="3:3">
      <c r="C105" s="344"/>
    </row>
    <row r="106" spans="3:3">
      <c r="C106" s="344"/>
    </row>
    <row r="107" spans="3:3">
      <c r="C107" s="344"/>
    </row>
    <row r="108" spans="3:3">
      <c r="C108" s="344"/>
    </row>
    <row r="109" spans="3:3">
      <c r="C109" s="344"/>
    </row>
    <row r="110" spans="3:3">
      <c r="C110" s="344"/>
    </row>
    <row r="111" spans="3:3">
      <c r="C111" s="344"/>
    </row>
    <row r="112" spans="3:3">
      <c r="C112" s="344"/>
    </row>
    <row r="113" spans="3:3">
      <c r="C113" s="344"/>
    </row>
    <row r="114" spans="3:3">
      <c r="C114" s="344"/>
    </row>
    <row r="115" spans="3:3">
      <c r="C115" s="344"/>
    </row>
    <row r="116" spans="3:3">
      <c r="C116" s="344"/>
    </row>
    <row r="117" spans="3:3">
      <c r="C117" s="344"/>
    </row>
    <row r="118" spans="3:3">
      <c r="C118" s="344"/>
    </row>
    <row r="119" spans="3:3">
      <c r="C119" s="344"/>
    </row>
    <row r="120" spans="3:3">
      <c r="C120" s="344"/>
    </row>
    <row r="121" spans="3:3">
      <c r="C121" s="344"/>
    </row>
    <row r="122" spans="3:3">
      <c r="C122" s="344"/>
    </row>
    <row r="123" spans="3:3">
      <c r="C123" s="344"/>
    </row>
    <row r="124" spans="3:3">
      <c r="C124" s="344"/>
    </row>
    <row r="125" spans="3:3">
      <c r="C125" s="344"/>
    </row>
    <row r="126" spans="3:3">
      <c r="C126" s="344"/>
    </row>
    <row r="127" spans="3:3">
      <c r="C127" s="344"/>
    </row>
    <row r="128" spans="3:3">
      <c r="C128" s="344"/>
    </row>
    <row r="129" spans="3:3">
      <c r="C129" s="344"/>
    </row>
    <row r="130" spans="3:3">
      <c r="C130" s="344"/>
    </row>
    <row r="131" spans="3:3">
      <c r="C131" s="344"/>
    </row>
    <row r="132" spans="3:3">
      <c r="C132" s="344"/>
    </row>
    <row r="133" spans="3:3">
      <c r="C133" s="344"/>
    </row>
    <row r="134" spans="3:3">
      <c r="C134" s="344"/>
    </row>
    <row r="135" spans="3:3">
      <c r="C135" s="344"/>
    </row>
    <row r="136" spans="3:3">
      <c r="C136" s="344"/>
    </row>
    <row r="137" spans="3:3">
      <c r="C137" s="344"/>
    </row>
    <row r="138" spans="3:3">
      <c r="C138" s="344"/>
    </row>
    <row r="139" spans="3:3">
      <c r="C139" s="344"/>
    </row>
    <row r="140" spans="3:3">
      <c r="C140" s="344"/>
    </row>
    <row r="141" spans="3:3">
      <c r="C141" s="344"/>
    </row>
    <row r="142" spans="3:3">
      <c r="C142" s="344"/>
    </row>
    <row r="143" spans="3:3">
      <c r="C143" s="344"/>
    </row>
    <row r="144" spans="3:3">
      <c r="C144" s="344"/>
    </row>
    <row r="145" spans="3:3">
      <c r="C145" s="344"/>
    </row>
    <row r="146" spans="3:3">
      <c r="C146" s="344"/>
    </row>
    <row r="147" spans="3:3">
      <c r="C147" s="344"/>
    </row>
    <row r="148" spans="3:3">
      <c r="C148" s="344"/>
    </row>
    <row r="149" spans="3:3">
      <c r="C149" s="344"/>
    </row>
    <row r="150" spans="3:3">
      <c r="C150" s="344"/>
    </row>
    <row r="151" spans="3:3">
      <c r="C151" s="344"/>
    </row>
    <row r="152" spans="3:3">
      <c r="C152" s="344"/>
    </row>
    <row r="153" spans="3:3">
      <c r="C153" s="344"/>
    </row>
    <row r="154" spans="3:3">
      <c r="C154" s="344"/>
    </row>
    <row r="155" spans="3:3">
      <c r="C155" s="344"/>
    </row>
    <row r="156" spans="3:3">
      <c r="C156" s="344"/>
    </row>
    <row r="157" spans="3:3">
      <c r="C157" s="344"/>
    </row>
    <row r="158" spans="3:3">
      <c r="C158" s="344"/>
    </row>
    <row r="159" spans="3:3">
      <c r="C159" s="344"/>
    </row>
    <row r="160" spans="3:3">
      <c r="C160" s="344"/>
    </row>
    <row r="161" spans="3:3">
      <c r="C161" s="344"/>
    </row>
    <row r="162" spans="3:3">
      <c r="C162" s="344"/>
    </row>
    <row r="163" spans="3:3">
      <c r="C163" s="344"/>
    </row>
    <row r="164" spans="3:3">
      <c r="C164" s="344"/>
    </row>
    <row r="165" spans="3:3">
      <c r="C165" s="344"/>
    </row>
    <row r="166" spans="3:3">
      <c r="C166" s="344"/>
    </row>
    <row r="167" spans="3:3">
      <c r="C167" s="344"/>
    </row>
    <row r="168" spans="3:3">
      <c r="C168" s="344"/>
    </row>
    <row r="169" spans="3:3">
      <c r="C169" s="344"/>
    </row>
    <row r="170" spans="3:3">
      <c r="C170" s="344"/>
    </row>
    <row r="171" spans="3:3">
      <c r="C171" s="344"/>
    </row>
    <row r="172" spans="3:3">
      <c r="C172" s="344"/>
    </row>
    <row r="173" spans="3:3">
      <c r="C173" s="344"/>
    </row>
    <row r="174" spans="3:3">
      <c r="C174" s="344"/>
    </row>
    <row r="175" spans="3:3">
      <c r="C175" s="344"/>
    </row>
    <row r="176" spans="3:3">
      <c r="C176" s="344"/>
    </row>
    <row r="177" spans="3:3">
      <c r="C177" s="344"/>
    </row>
    <row r="178" spans="3:3">
      <c r="C178" s="344"/>
    </row>
    <row r="179" spans="3:3">
      <c r="C179" s="344"/>
    </row>
    <row r="180" spans="3:3">
      <c r="C180" s="344"/>
    </row>
    <row r="181" spans="3:3">
      <c r="C181" s="344"/>
    </row>
    <row r="182" spans="3:3">
      <c r="C182" s="344"/>
    </row>
    <row r="183" spans="3:3">
      <c r="C183" s="344"/>
    </row>
    <row r="184" spans="3:3">
      <c r="C184" s="344"/>
    </row>
    <row r="185" spans="3:3">
      <c r="C185" s="344"/>
    </row>
    <row r="186" spans="3:3">
      <c r="C186" s="344"/>
    </row>
    <row r="187" spans="3:3">
      <c r="C187" s="344"/>
    </row>
    <row r="188" spans="3:3">
      <c r="C188" s="344"/>
    </row>
    <row r="189" spans="3:3">
      <c r="C189" s="344"/>
    </row>
    <row r="190" spans="3:3">
      <c r="C190" s="344"/>
    </row>
    <row r="191" spans="3:3">
      <c r="C191" s="344"/>
    </row>
    <row r="192" spans="3:3">
      <c r="C192" s="344"/>
    </row>
    <row r="193" spans="3:3">
      <c r="C193" s="344"/>
    </row>
    <row r="194" spans="3:3">
      <c r="C194" s="344"/>
    </row>
    <row r="195" spans="3:3">
      <c r="C195" s="344"/>
    </row>
    <row r="196" spans="3:3">
      <c r="C196" s="344"/>
    </row>
    <row r="197" spans="3:3">
      <c r="C197" s="344"/>
    </row>
    <row r="198" spans="3:3">
      <c r="C198" s="344"/>
    </row>
    <row r="199" spans="3:3">
      <c r="C199" s="344"/>
    </row>
    <row r="200" spans="3:3">
      <c r="C200" s="344"/>
    </row>
    <row r="201" spans="3:3">
      <c r="C201" s="344"/>
    </row>
    <row r="202" spans="3:3">
      <c r="C202" s="344"/>
    </row>
    <row r="203" spans="3:3">
      <c r="C203" s="344"/>
    </row>
    <row r="204" spans="3:3">
      <c r="C204" s="344"/>
    </row>
    <row r="205" spans="3:3">
      <c r="C205" s="344"/>
    </row>
    <row r="206" spans="3:3">
      <c r="C206" s="344"/>
    </row>
    <row r="207" spans="3:3">
      <c r="C207" s="344"/>
    </row>
    <row r="208" spans="3:3">
      <c r="C208" s="344"/>
    </row>
    <row r="209" spans="3:3">
      <c r="C209" s="344"/>
    </row>
    <row r="210" spans="3:3">
      <c r="C210" s="344"/>
    </row>
    <row r="211" spans="3:3">
      <c r="C211" s="344"/>
    </row>
    <row r="212" spans="3:3">
      <c r="C212" s="344"/>
    </row>
    <row r="213" spans="3:3">
      <c r="C213" s="344"/>
    </row>
    <row r="214" spans="3:3">
      <c r="C214" s="344"/>
    </row>
    <row r="215" spans="3:3">
      <c r="C215" s="344"/>
    </row>
    <row r="216" spans="3:3">
      <c r="C216" s="344"/>
    </row>
    <row r="217" spans="3:3">
      <c r="C217" s="344"/>
    </row>
    <row r="218" spans="3:3">
      <c r="C218" s="344"/>
    </row>
    <row r="219" spans="3:3">
      <c r="C219" s="344"/>
    </row>
    <row r="220" spans="3:3">
      <c r="C220" s="344"/>
    </row>
    <row r="221" spans="3:3">
      <c r="C221" s="344"/>
    </row>
    <row r="222" spans="3:3">
      <c r="C222" s="344"/>
    </row>
    <row r="223" spans="3:3">
      <c r="C223" s="344"/>
    </row>
    <row r="224" spans="3:3">
      <c r="C224" s="344"/>
    </row>
    <row r="225" spans="3:3">
      <c r="C225" s="360"/>
    </row>
    <row r="226" spans="3:3">
      <c r="C226" s="361"/>
    </row>
    <row r="227" spans="3:3">
      <c r="C227" s="361"/>
    </row>
    <row r="228" spans="3:3">
      <c r="C228" s="361"/>
    </row>
    <row r="229" spans="3:3">
      <c r="C229" s="361"/>
    </row>
    <row r="230" spans="3:3">
      <c r="C230" s="361"/>
    </row>
    <row r="231" spans="3:3">
      <c r="C231" s="361"/>
    </row>
    <row r="232" spans="3:3">
      <c r="C232" s="361"/>
    </row>
    <row r="233" spans="3:3">
      <c r="C233" s="361"/>
    </row>
    <row r="234" spans="3:3">
      <c r="C234" s="361"/>
    </row>
    <row r="235" spans="3:3">
      <c r="C235" s="361"/>
    </row>
    <row r="236" spans="3:3">
      <c r="C236" s="361"/>
    </row>
    <row r="237" spans="3:3">
      <c r="C237" s="361"/>
    </row>
    <row r="238" spans="3:3">
      <c r="C238" s="361"/>
    </row>
    <row r="239" spans="3:3">
      <c r="C239" s="361"/>
    </row>
    <row r="240" spans="3:3">
      <c r="C240" s="361"/>
    </row>
    <row r="241" spans="3:3">
      <c r="C241" s="361"/>
    </row>
    <row r="242" spans="3:3">
      <c r="C242" s="361"/>
    </row>
    <row r="243" spans="3:3">
      <c r="C243" s="361"/>
    </row>
    <row r="244" spans="3:3">
      <c r="C244" s="361"/>
    </row>
    <row r="245" spans="3:3">
      <c r="C245" s="361"/>
    </row>
    <row r="246" spans="3:3">
      <c r="C246" s="361"/>
    </row>
    <row r="247" spans="3:3">
      <c r="C247" s="361"/>
    </row>
    <row r="248" spans="3:3">
      <c r="C248" s="361"/>
    </row>
    <row r="249" spans="3:3">
      <c r="C249" s="361"/>
    </row>
    <row r="250" spans="3:3">
      <c r="C250" s="361"/>
    </row>
    <row r="251" spans="3:3">
      <c r="C251" s="361"/>
    </row>
    <row r="252" spans="3:3">
      <c r="C252" s="361"/>
    </row>
    <row r="253" spans="3:3">
      <c r="C253" s="361"/>
    </row>
    <row r="254" spans="3:3">
      <c r="C254" s="361"/>
    </row>
    <row r="255" spans="3:3">
      <c r="C255" s="361"/>
    </row>
    <row r="256" spans="3:3">
      <c r="C256" s="361"/>
    </row>
    <row r="257" spans="3:3">
      <c r="C257" s="361"/>
    </row>
    <row r="258" spans="3:3">
      <c r="C258" s="361"/>
    </row>
    <row r="259" spans="3:3">
      <c r="C259" s="361"/>
    </row>
    <row r="260" spans="3:3">
      <c r="C260" s="361"/>
    </row>
    <row r="261" spans="3:3">
      <c r="C261" s="361"/>
    </row>
    <row r="262" spans="3:3">
      <c r="C262" s="361"/>
    </row>
    <row r="263" spans="3:3">
      <c r="C263" s="361"/>
    </row>
    <row r="264" spans="3:3">
      <c r="C264" s="361"/>
    </row>
    <row r="265" spans="3:3">
      <c r="C265" s="361"/>
    </row>
    <row r="266" spans="3:3">
      <c r="C266" s="361"/>
    </row>
    <row r="267" spans="3:3">
      <c r="C267" s="361"/>
    </row>
    <row r="268" spans="3:3">
      <c r="C268" s="361"/>
    </row>
    <row r="269" spans="3:3">
      <c r="C269" s="361"/>
    </row>
    <row r="270" spans="3:3">
      <c r="C270" s="361"/>
    </row>
    <row r="271" spans="3:3">
      <c r="C271" s="361"/>
    </row>
    <row r="272" spans="3:3">
      <c r="C272" s="361"/>
    </row>
    <row r="273" spans="3:3">
      <c r="C273" s="361"/>
    </row>
    <row r="274" spans="3:3">
      <c r="C274" s="361"/>
    </row>
    <row r="275" spans="3:3">
      <c r="C275" s="361"/>
    </row>
    <row r="276" spans="3:3">
      <c r="C276" s="361"/>
    </row>
    <row r="277" spans="3:3">
      <c r="C277" s="361"/>
    </row>
    <row r="278" spans="3:3">
      <c r="C278" s="361"/>
    </row>
    <row r="279" spans="3:3">
      <c r="C279" s="361"/>
    </row>
    <row r="280" spans="3:3">
      <c r="C280" s="361"/>
    </row>
    <row r="281" spans="3:3">
      <c r="C281" s="361"/>
    </row>
    <row r="282" spans="3:3">
      <c r="C282" s="361"/>
    </row>
    <row r="283" spans="3:3">
      <c r="C283" s="361"/>
    </row>
    <row r="284" spans="3:3">
      <c r="C284" s="361"/>
    </row>
    <row r="285" spans="3:3">
      <c r="C285" s="361"/>
    </row>
    <row r="286" spans="3:3">
      <c r="C286" s="361"/>
    </row>
    <row r="287" spans="3:3">
      <c r="C287" s="361"/>
    </row>
    <row r="288" spans="3:3">
      <c r="C288" s="361"/>
    </row>
    <row r="289" spans="3:3">
      <c r="C289" s="361"/>
    </row>
    <row r="290" spans="3:3">
      <c r="C290" s="361"/>
    </row>
    <row r="291" spans="3:3">
      <c r="C291" s="361"/>
    </row>
    <row r="292" spans="3:3">
      <c r="C292" s="361"/>
    </row>
    <row r="293" spans="3:3">
      <c r="C293" s="361"/>
    </row>
    <row r="294" spans="3:3">
      <c r="C294" s="361"/>
    </row>
    <row r="295" spans="3:3">
      <c r="C295" s="361"/>
    </row>
    <row r="296" spans="3:3">
      <c r="C296" s="361"/>
    </row>
    <row r="297" spans="3:3">
      <c r="C297" s="361"/>
    </row>
    <row r="298" spans="3:3">
      <c r="C298" s="361"/>
    </row>
    <row r="299" spans="3:3">
      <c r="C299" s="361"/>
    </row>
    <row r="300" spans="3:3">
      <c r="C300" s="361"/>
    </row>
    <row r="301" spans="3:3">
      <c r="C301" s="361"/>
    </row>
    <row r="302" spans="3:3">
      <c r="C302" s="361"/>
    </row>
    <row r="303" spans="3:3">
      <c r="C303" s="361"/>
    </row>
    <row r="304" spans="3:3">
      <c r="C304" s="361"/>
    </row>
    <row r="305" spans="3:3">
      <c r="C305" s="361"/>
    </row>
    <row r="306" spans="3:3">
      <c r="C306" s="361"/>
    </row>
    <row r="307" spans="3:3">
      <c r="C307" s="361"/>
    </row>
    <row r="308" spans="3:3">
      <c r="C308" s="361"/>
    </row>
    <row r="309" spans="3:3">
      <c r="C309" s="361"/>
    </row>
    <row r="310" spans="3:3">
      <c r="C310" s="361"/>
    </row>
    <row r="311" spans="3:3">
      <c r="C311" s="361"/>
    </row>
    <row r="312" spans="3:3">
      <c r="C312" s="361"/>
    </row>
    <row r="313" spans="3:3">
      <c r="C313" s="361"/>
    </row>
    <row r="314" spans="3:3">
      <c r="C314" s="361"/>
    </row>
    <row r="315" spans="3:3">
      <c r="C315" s="361"/>
    </row>
    <row r="316" spans="3:3">
      <c r="C316" s="361"/>
    </row>
    <row r="317" spans="3:3">
      <c r="C317" s="361"/>
    </row>
    <row r="318" spans="3:3">
      <c r="C318" s="361"/>
    </row>
    <row r="319" spans="3:3">
      <c r="C319" s="361"/>
    </row>
    <row r="320" spans="3:3">
      <c r="C320" s="361"/>
    </row>
    <row r="321" spans="3:3">
      <c r="C321" s="361"/>
    </row>
    <row r="322" spans="3:3">
      <c r="C322" s="361"/>
    </row>
    <row r="323" spans="3:3">
      <c r="C323" s="361"/>
    </row>
    <row r="324" spans="3:3">
      <c r="C324" s="361"/>
    </row>
    <row r="325" spans="3:3">
      <c r="C325" s="361"/>
    </row>
    <row r="326" spans="3:3">
      <c r="C326" s="361"/>
    </row>
    <row r="327" spans="3:3">
      <c r="C327" s="361"/>
    </row>
    <row r="328" spans="3:3">
      <c r="C328" s="361"/>
    </row>
    <row r="329" spans="3:3">
      <c r="C329" s="361"/>
    </row>
    <row r="330" spans="3:3">
      <c r="C330" s="361"/>
    </row>
    <row r="331" spans="3:3">
      <c r="C331" s="361"/>
    </row>
    <row r="332" spans="3:3">
      <c r="C332" s="361"/>
    </row>
    <row r="333" spans="3:3">
      <c r="C333" s="361"/>
    </row>
    <row r="334" spans="3:3">
      <c r="C334" s="361"/>
    </row>
    <row r="335" spans="3:3">
      <c r="C335" s="361"/>
    </row>
    <row r="336" spans="3:3">
      <c r="C336" s="361"/>
    </row>
    <row r="337" spans="3:3">
      <c r="C337" s="361"/>
    </row>
    <row r="338" spans="3:3">
      <c r="C338" s="361"/>
    </row>
    <row r="339" spans="3:3">
      <c r="C339" s="361"/>
    </row>
    <row r="340" spans="3:3">
      <c r="C340" s="361"/>
    </row>
    <row r="341" spans="3:3">
      <c r="C341" s="361"/>
    </row>
    <row r="342" spans="3:3">
      <c r="C342" s="361"/>
    </row>
    <row r="343" spans="3:3">
      <c r="C343" s="361"/>
    </row>
    <row r="344" spans="3:3">
      <c r="C344" s="361"/>
    </row>
    <row r="345" spans="3:3">
      <c r="C345" s="361"/>
    </row>
    <row r="346" spans="3:3">
      <c r="C346" s="361"/>
    </row>
    <row r="347" spans="3:3">
      <c r="C347" s="361"/>
    </row>
    <row r="348" spans="3:3">
      <c r="C348" s="361"/>
    </row>
    <row r="349" spans="3:3">
      <c r="C349" s="361"/>
    </row>
    <row r="350" spans="3:3">
      <c r="C350" s="361"/>
    </row>
    <row r="351" spans="3:3">
      <c r="C351" s="361"/>
    </row>
    <row r="352" spans="3:3">
      <c r="C352" s="361"/>
    </row>
    <row r="353" spans="3:3">
      <c r="C353" s="361"/>
    </row>
    <row r="354" spans="3:3">
      <c r="C354" s="361"/>
    </row>
    <row r="355" spans="3:3">
      <c r="C355" s="361"/>
    </row>
    <row r="356" spans="3:3">
      <c r="C356" s="361"/>
    </row>
    <row r="357" spans="3:3">
      <c r="C357" s="361"/>
    </row>
    <row r="358" spans="3:3">
      <c r="C358" s="361"/>
    </row>
    <row r="359" spans="3:3">
      <c r="C359" s="361"/>
    </row>
    <row r="360" spans="3:3">
      <c r="C360" s="361"/>
    </row>
    <row r="361" spans="3:3">
      <c r="C361" s="361"/>
    </row>
    <row r="362" spans="3:3">
      <c r="C362" s="361"/>
    </row>
    <row r="363" spans="3:3">
      <c r="C363" s="361"/>
    </row>
    <row r="364" spans="3:3">
      <c r="C364" s="361"/>
    </row>
    <row r="365" spans="3:3">
      <c r="C365" s="361"/>
    </row>
    <row r="366" spans="3:3">
      <c r="C366" s="361"/>
    </row>
    <row r="367" spans="3:3">
      <c r="C367" s="361"/>
    </row>
    <row r="368" spans="3:3">
      <c r="C368" s="361"/>
    </row>
    <row r="369" spans="3:3">
      <c r="C369" s="361"/>
    </row>
    <row r="370" spans="3:3">
      <c r="C370" s="361"/>
    </row>
    <row r="371" spans="3:3">
      <c r="C371" s="361"/>
    </row>
    <row r="372" spans="3:3">
      <c r="C372" s="361"/>
    </row>
    <row r="373" spans="3:3">
      <c r="C373" s="361"/>
    </row>
    <row r="374" spans="3:3">
      <c r="C374" s="361"/>
    </row>
    <row r="375" spans="3:3">
      <c r="C375" s="361"/>
    </row>
    <row r="376" spans="3:3">
      <c r="C376" s="361"/>
    </row>
    <row r="377" spans="3:3">
      <c r="C377" s="361"/>
    </row>
    <row r="378" spans="3:3">
      <c r="C378" s="361"/>
    </row>
    <row r="379" spans="3:3">
      <c r="C379" s="361"/>
    </row>
    <row r="380" spans="3:3">
      <c r="C380" s="361"/>
    </row>
    <row r="381" spans="3:3">
      <c r="C381" s="361"/>
    </row>
    <row r="382" spans="3:3">
      <c r="C382" s="361"/>
    </row>
    <row r="383" spans="3:3">
      <c r="C383" s="361"/>
    </row>
    <row r="384" spans="3:3">
      <c r="C384" s="361"/>
    </row>
    <row r="385" spans="3:3">
      <c r="C385" s="361"/>
    </row>
    <row r="386" spans="3:3">
      <c r="C386" s="361"/>
    </row>
    <row r="387" spans="3:3">
      <c r="C387" s="361"/>
    </row>
    <row r="388" spans="3:3">
      <c r="C388" s="361"/>
    </row>
    <row r="389" spans="3:3">
      <c r="C389" s="361"/>
    </row>
    <row r="390" spans="3:3">
      <c r="C390" s="361"/>
    </row>
    <row r="391" spans="3:3">
      <c r="C391" s="361"/>
    </row>
    <row r="392" spans="3:3">
      <c r="C392" s="361"/>
    </row>
    <row r="393" spans="3:3">
      <c r="C393" s="361"/>
    </row>
    <row r="394" spans="3:3">
      <c r="C394" s="361"/>
    </row>
    <row r="395" spans="3:3">
      <c r="C395" s="361"/>
    </row>
    <row r="396" spans="3:3">
      <c r="C396" s="361"/>
    </row>
    <row r="397" spans="3:3">
      <c r="C397" s="361"/>
    </row>
    <row r="398" spans="3:3">
      <c r="C398" s="361"/>
    </row>
    <row r="399" spans="3:3">
      <c r="C399" s="361"/>
    </row>
    <row r="400" spans="3:3">
      <c r="C400" s="361"/>
    </row>
    <row r="401" spans="3:3">
      <c r="C401" s="361"/>
    </row>
    <row r="402" spans="3:3">
      <c r="C402" s="361"/>
    </row>
    <row r="403" spans="3:3">
      <c r="C403" s="361"/>
    </row>
    <row r="404" spans="3:3">
      <c r="C404" s="361"/>
    </row>
    <row r="405" spans="3:3">
      <c r="C405" s="361"/>
    </row>
    <row r="406" spans="3:3">
      <c r="C406" s="361"/>
    </row>
    <row r="407" spans="3:3">
      <c r="C407" s="361"/>
    </row>
    <row r="408" spans="3:3">
      <c r="C408" s="361"/>
    </row>
    <row r="409" spans="3:3">
      <c r="C409" s="361"/>
    </row>
    <row r="410" spans="3:3">
      <c r="C410" s="361"/>
    </row>
    <row r="411" spans="3:3">
      <c r="C411" s="361"/>
    </row>
    <row r="412" spans="3:3">
      <c r="C412" s="361"/>
    </row>
    <row r="413" spans="3:3">
      <c r="C413" s="361"/>
    </row>
    <row r="414" spans="3:3">
      <c r="C414" s="361"/>
    </row>
    <row r="415" spans="3:3">
      <c r="C415" s="361"/>
    </row>
    <row r="416" spans="3:3">
      <c r="C416" s="361"/>
    </row>
    <row r="417" spans="3:3">
      <c r="C417" s="361"/>
    </row>
    <row r="418" spans="3:3">
      <c r="C418" s="361"/>
    </row>
    <row r="419" spans="3:3">
      <c r="C419" s="361"/>
    </row>
    <row r="420" spans="3:3">
      <c r="C420" s="361"/>
    </row>
    <row r="421" spans="3:3">
      <c r="C421" s="361"/>
    </row>
    <row r="422" spans="3:3">
      <c r="C422" s="361"/>
    </row>
    <row r="423" spans="3:3">
      <c r="C423" s="361"/>
    </row>
    <row r="424" spans="3:3">
      <c r="C424" s="361"/>
    </row>
    <row r="425" spans="3:3">
      <c r="C425" s="361"/>
    </row>
    <row r="426" spans="3:3">
      <c r="C426" s="361"/>
    </row>
    <row r="427" spans="3:3">
      <c r="C427" s="361"/>
    </row>
    <row r="428" spans="3:3">
      <c r="C428" s="361"/>
    </row>
    <row r="429" spans="3:3">
      <c r="C429" s="361"/>
    </row>
    <row r="430" spans="3:3">
      <c r="C430" s="361"/>
    </row>
    <row r="431" spans="3:3">
      <c r="C431" s="361"/>
    </row>
    <row r="432" spans="3:3">
      <c r="C432" s="361"/>
    </row>
    <row r="433" spans="3:3">
      <c r="C433" s="361"/>
    </row>
    <row r="434" spans="3:3">
      <c r="C434" s="361"/>
    </row>
    <row r="435" spans="3:3">
      <c r="C435" s="361"/>
    </row>
    <row r="436" spans="3:3">
      <c r="C436" s="361"/>
    </row>
    <row r="437" spans="3:3">
      <c r="C437" s="361"/>
    </row>
    <row r="438" spans="3:3">
      <c r="C438" s="361"/>
    </row>
    <row r="439" spans="3:3">
      <c r="C439" s="361"/>
    </row>
    <row r="440" spans="3:3">
      <c r="C440" s="361"/>
    </row>
    <row r="441" spans="3:3">
      <c r="C441" s="361"/>
    </row>
    <row r="442" spans="3:3">
      <c r="C442" s="361"/>
    </row>
    <row r="443" spans="3:3">
      <c r="C443" s="361"/>
    </row>
    <row r="444" spans="3:3">
      <c r="C444" s="361"/>
    </row>
    <row r="445" spans="3:3">
      <c r="C445" s="361"/>
    </row>
    <row r="446" spans="3:3">
      <c r="C446" s="361"/>
    </row>
    <row r="447" spans="3:3">
      <c r="C447" s="361"/>
    </row>
    <row r="448" spans="3:3">
      <c r="C448" s="361"/>
    </row>
    <row r="449" spans="3:3">
      <c r="C449" s="361"/>
    </row>
    <row r="450" spans="3:3">
      <c r="C450" s="361"/>
    </row>
    <row r="451" spans="3:3">
      <c r="C451" s="361"/>
    </row>
    <row r="452" spans="3:3">
      <c r="C452" s="361"/>
    </row>
    <row r="453" spans="3:3">
      <c r="C453" s="361"/>
    </row>
    <row r="454" spans="3:3">
      <c r="C454" s="361"/>
    </row>
    <row r="455" spans="3:3">
      <c r="C455" s="361"/>
    </row>
    <row r="456" spans="3:3">
      <c r="C456" s="361"/>
    </row>
    <row r="457" spans="3:3">
      <c r="C457" s="361"/>
    </row>
    <row r="458" spans="3:3">
      <c r="C458" s="361"/>
    </row>
    <row r="459" spans="3:3">
      <c r="C459" s="361"/>
    </row>
    <row r="460" spans="3:3">
      <c r="C460" s="361"/>
    </row>
    <row r="461" spans="3:3">
      <c r="C461" s="361"/>
    </row>
    <row r="462" spans="3:3">
      <c r="C462" s="361"/>
    </row>
    <row r="463" spans="3:3">
      <c r="C463" s="361"/>
    </row>
    <row r="464" spans="3:3">
      <c r="C464" s="361"/>
    </row>
    <row r="465" spans="3:3">
      <c r="C465" s="361"/>
    </row>
    <row r="466" spans="3:3">
      <c r="C466" s="361"/>
    </row>
    <row r="467" spans="3:3">
      <c r="C467" s="361"/>
    </row>
    <row r="468" spans="3:3">
      <c r="C468" s="361"/>
    </row>
    <row r="469" spans="3:3">
      <c r="C469" s="361"/>
    </row>
    <row r="470" spans="3:3">
      <c r="C470" s="361"/>
    </row>
    <row r="471" spans="3:3">
      <c r="C471" s="361"/>
    </row>
    <row r="472" spans="3:3">
      <c r="C472" s="361"/>
    </row>
    <row r="473" spans="3:3">
      <c r="C473" s="361"/>
    </row>
    <row r="474" spans="3:3">
      <c r="C474" s="361"/>
    </row>
    <row r="475" spans="3:3">
      <c r="C475" s="361"/>
    </row>
    <row r="476" spans="3:3">
      <c r="C476" s="361"/>
    </row>
    <row r="477" spans="3:3">
      <c r="C477" s="361"/>
    </row>
    <row r="478" spans="3:3">
      <c r="C478" s="361"/>
    </row>
    <row r="479" spans="3:3">
      <c r="C479" s="361"/>
    </row>
    <row r="480" spans="3:3">
      <c r="C480" s="361"/>
    </row>
    <row r="481" spans="3:3">
      <c r="C481" s="361"/>
    </row>
    <row r="482" spans="3:3">
      <c r="C482" s="361"/>
    </row>
    <row r="483" spans="3:3">
      <c r="C483" s="361"/>
    </row>
    <row r="484" spans="3:3">
      <c r="C484" s="361"/>
    </row>
    <row r="485" spans="3:3">
      <c r="C485" s="361"/>
    </row>
    <row r="486" spans="3:3">
      <c r="C486" s="361"/>
    </row>
    <row r="487" spans="3:3">
      <c r="C487" s="361"/>
    </row>
    <row r="488" spans="3:3" ht="21.6" thickBot="1">
      <c r="C488" s="362"/>
    </row>
  </sheetData>
  <mergeCells count="4">
    <mergeCell ref="A1:O2"/>
    <mergeCell ref="C3:O3"/>
    <mergeCell ref="C4:F4"/>
    <mergeCell ref="G4:J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5C9D6-0476-47D0-B9F0-2A67CE21BC0E}">
  <dimension ref="A1:AF1045"/>
  <sheetViews>
    <sheetView zoomScale="60" zoomScaleNormal="60" workbookViewId="0">
      <pane xSplit="2" ySplit="5" topLeftCell="F33" activePane="bottomRight" state="frozen"/>
      <selection pane="topRight" activeCell="C1" sqref="C1"/>
      <selection pane="bottomLeft" activeCell="A8" sqref="A8"/>
      <selection pane="bottomRight" activeCell="N6" sqref="N6:N45"/>
    </sheetView>
  </sheetViews>
  <sheetFormatPr defaultColWidth="9.109375" defaultRowHeight="21"/>
  <cols>
    <col min="1" max="1" width="6" style="343" customWidth="1"/>
    <col min="2" max="2" width="21.44140625" style="343" customWidth="1"/>
    <col min="3" max="3" width="24" style="363" customWidth="1"/>
    <col min="4" max="4" width="19.33203125" style="345" customWidth="1"/>
    <col min="5" max="5" width="23.6640625" style="345" customWidth="1"/>
    <col min="6" max="6" width="18.44140625" style="345" customWidth="1"/>
    <col min="7" max="7" width="16.88671875" style="345" customWidth="1"/>
    <col min="8" max="8" width="25.5546875" style="345" customWidth="1"/>
    <col min="9" max="9" width="17.33203125" style="345" customWidth="1"/>
    <col min="10" max="10" width="19.33203125" style="343" customWidth="1"/>
    <col min="11" max="11" width="21" style="345" customWidth="1"/>
    <col min="12" max="12" width="19.33203125" style="343" customWidth="1"/>
    <col min="13" max="13" width="15.33203125" style="343" customWidth="1"/>
    <col min="14" max="14" width="17.109375" style="343" customWidth="1"/>
    <col min="15" max="15" width="26.44140625" style="343" bestFit="1" customWidth="1"/>
    <col min="16" max="16" width="12.44140625" style="343" customWidth="1"/>
    <col min="17" max="17" width="18.33203125" style="371" bestFit="1" customWidth="1"/>
    <col min="18" max="18" width="12" style="343" bestFit="1" customWidth="1"/>
    <col min="19" max="16384" width="9.109375" style="343"/>
  </cols>
  <sheetData>
    <row r="1" spans="1:32" s="364" customFormat="1" ht="26.25" customHeight="1">
      <c r="A1" s="546" t="s">
        <v>378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  <c r="L1" s="546"/>
      <c r="M1" s="546"/>
      <c r="N1" s="546"/>
      <c r="O1" s="389"/>
      <c r="P1" s="389"/>
      <c r="Q1" s="389"/>
      <c r="R1" s="389"/>
    </row>
    <row r="2" spans="1:32" s="365" customFormat="1" ht="1.5" customHeight="1">
      <c r="A2" s="546"/>
      <c r="B2" s="546"/>
      <c r="C2" s="546"/>
      <c r="D2" s="546"/>
      <c r="E2" s="546"/>
      <c r="F2" s="546"/>
      <c r="G2" s="546"/>
      <c r="H2" s="546"/>
      <c r="I2" s="546"/>
      <c r="J2" s="546"/>
      <c r="K2" s="546"/>
      <c r="L2" s="546"/>
      <c r="M2" s="546"/>
      <c r="N2" s="546"/>
      <c r="O2" s="390"/>
      <c r="P2" s="390"/>
      <c r="Q2" s="390"/>
      <c r="R2" s="390"/>
    </row>
    <row r="3" spans="1:32" s="365" customFormat="1">
      <c r="A3" s="390"/>
      <c r="B3" s="390"/>
      <c r="C3" s="544" t="s">
        <v>376</v>
      </c>
      <c r="D3" s="544"/>
      <c r="E3" s="544"/>
      <c r="F3" s="544"/>
      <c r="G3" s="544"/>
      <c r="H3" s="544"/>
      <c r="I3" s="544"/>
      <c r="J3" s="544"/>
      <c r="K3" s="544"/>
      <c r="L3" s="544"/>
      <c r="M3" s="544"/>
      <c r="N3" s="544"/>
      <c r="O3" s="390"/>
      <c r="P3" s="390"/>
      <c r="Q3" s="390"/>
      <c r="R3" s="390"/>
    </row>
    <row r="4" spans="1:32" ht="36" customHeight="1">
      <c r="A4" s="348"/>
      <c r="B4" s="348"/>
      <c r="C4" s="544" t="s">
        <v>208</v>
      </c>
      <c r="D4" s="544"/>
      <c r="E4" s="544"/>
      <c r="F4" s="544"/>
      <c r="G4" s="545"/>
      <c r="H4" s="545"/>
      <c r="I4" s="545"/>
      <c r="J4" s="545"/>
      <c r="K4" s="545" t="s">
        <v>61</v>
      </c>
      <c r="L4" s="545"/>
      <c r="M4" s="349"/>
      <c r="N4" s="382"/>
      <c r="O4" s="391" t="s">
        <v>337</v>
      </c>
      <c r="P4" s="391" t="s">
        <v>223</v>
      </c>
      <c r="Q4" s="392" t="s">
        <v>388</v>
      </c>
      <c r="R4" s="392" t="s">
        <v>225</v>
      </c>
      <c r="S4" s="345"/>
      <c r="T4" s="345"/>
      <c r="U4" s="345"/>
      <c r="V4" s="345"/>
      <c r="W4" s="345"/>
      <c r="X4" s="345"/>
      <c r="Y4" s="345"/>
      <c r="Z4" s="345"/>
      <c r="AA4" s="345"/>
      <c r="AB4" s="345"/>
      <c r="AC4" s="345"/>
      <c r="AD4" s="345"/>
      <c r="AE4" s="345"/>
      <c r="AF4" s="345"/>
    </row>
    <row r="5" spans="1:32" s="381" customFormat="1" ht="49.5" customHeight="1">
      <c r="A5" s="376" t="s">
        <v>377</v>
      </c>
      <c r="B5" s="376" t="s">
        <v>325</v>
      </c>
      <c r="C5" s="377" t="s">
        <v>198</v>
      </c>
      <c r="D5" s="378" t="s">
        <v>242</v>
      </c>
      <c r="E5" s="378" t="s">
        <v>243</v>
      </c>
      <c r="F5" s="378" t="s">
        <v>244</v>
      </c>
      <c r="G5" s="378" t="s">
        <v>248</v>
      </c>
      <c r="H5" s="378" t="s">
        <v>216</v>
      </c>
      <c r="I5" s="378" t="s">
        <v>373</v>
      </c>
      <c r="J5" s="378" t="s">
        <v>264</v>
      </c>
      <c r="K5" s="378" t="s">
        <v>204</v>
      </c>
      <c r="L5" s="378" t="s">
        <v>205</v>
      </c>
      <c r="M5" s="378" t="s">
        <v>250</v>
      </c>
      <c r="N5" s="376" t="s">
        <v>375</v>
      </c>
      <c r="O5" s="384"/>
      <c r="P5" s="384"/>
      <c r="Q5" s="384"/>
      <c r="R5" s="384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  <c r="AD5" s="345"/>
      <c r="AE5" s="345"/>
      <c r="AF5" s="345"/>
    </row>
    <row r="6" spans="1:32" s="345" customFormat="1" ht="34.5" customHeight="1">
      <c r="A6" s="348">
        <v>1</v>
      </c>
      <c r="B6" s="348" t="s">
        <v>168</v>
      </c>
      <c r="C6" s="366">
        <v>1505312</v>
      </c>
      <c r="D6" s="350">
        <v>495680</v>
      </c>
      <c r="E6" s="350">
        <v>722642</v>
      </c>
      <c r="F6" s="350">
        <v>81733</v>
      </c>
      <c r="G6" s="351">
        <v>0</v>
      </c>
      <c r="H6" s="351">
        <v>0</v>
      </c>
      <c r="I6" s="351"/>
      <c r="J6" s="351">
        <v>0</v>
      </c>
      <c r="K6" s="351">
        <v>0</v>
      </c>
      <c r="L6" s="351">
        <v>0</v>
      </c>
      <c r="M6" s="351"/>
      <c r="N6" s="385">
        <v>2805367</v>
      </c>
      <c r="O6" s="393">
        <v>2721466</v>
      </c>
      <c r="P6" s="394">
        <v>3.0829339774959497</v>
      </c>
      <c r="Q6" s="386">
        <v>2777513</v>
      </c>
      <c r="R6" s="395">
        <v>1.0028395906697796</v>
      </c>
    </row>
    <row r="7" spans="1:32" s="345" customFormat="1" ht="28.5" customHeight="1">
      <c r="A7" s="348">
        <v>2</v>
      </c>
      <c r="B7" s="348" t="s">
        <v>266</v>
      </c>
      <c r="C7" s="366">
        <v>1289795</v>
      </c>
      <c r="D7" s="350">
        <v>2758809</v>
      </c>
      <c r="E7" s="350">
        <v>1044726</v>
      </c>
      <c r="F7" s="350">
        <v>25797</v>
      </c>
      <c r="G7" s="351">
        <v>0</v>
      </c>
      <c r="H7" s="351">
        <v>0</v>
      </c>
      <c r="I7" s="351"/>
      <c r="J7" s="351">
        <v>0</v>
      </c>
      <c r="K7" s="351">
        <v>0</v>
      </c>
      <c r="L7" s="351">
        <v>0</v>
      </c>
      <c r="M7" s="351"/>
      <c r="N7" s="385">
        <v>5119127</v>
      </c>
      <c r="O7" s="393">
        <v>2779673</v>
      </c>
      <c r="P7" s="394">
        <v>84.16292132204039</v>
      </c>
      <c r="Q7" s="386">
        <v>2961208</v>
      </c>
      <c r="R7" s="395">
        <v>72.872928885779061</v>
      </c>
    </row>
    <row r="8" spans="1:32" s="345" customFormat="1" ht="28.5" customHeight="1">
      <c r="A8" s="348">
        <v>3</v>
      </c>
      <c r="B8" s="348" t="s">
        <v>267</v>
      </c>
      <c r="C8" s="366">
        <v>1216435</v>
      </c>
      <c r="D8" s="350">
        <v>510788</v>
      </c>
      <c r="E8" s="350">
        <v>973747</v>
      </c>
      <c r="F8" s="350">
        <v>61490</v>
      </c>
      <c r="G8" s="351">
        <v>0</v>
      </c>
      <c r="H8" s="351">
        <v>0</v>
      </c>
      <c r="I8" s="351"/>
      <c r="J8" s="351">
        <v>0</v>
      </c>
      <c r="K8" s="351">
        <v>0</v>
      </c>
      <c r="L8" s="351">
        <v>0</v>
      </c>
      <c r="M8" s="351"/>
      <c r="N8" s="385">
        <v>2762460</v>
      </c>
      <c r="O8" s="393">
        <v>2684099</v>
      </c>
      <c r="P8" s="394">
        <v>2.9194526729453774</v>
      </c>
      <c r="Q8" s="386">
        <v>2765422</v>
      </c>
      <c r="R8" s="395">
        <v>-0.10710842685131006</v>
      </c>
    </row>
    <row r="9" spans="1:32" s="345" customFormat="1" ht="28.5" customHeight="1">
      <c r="A9" s="348">
        <v>4</v>
      </c>
      <c r="B9" s="348" t="s">
        <v>268</v>
      </c>
      <c r="C9" s="366">
        <v>2448928</v>
      </c>
      <c r="D9" s="350">
        <v>534172</v>
      </c>
      <c r="E9" s="350">
        <v>1117861</v>
      </c>
      <c r="F9" s="350">
        <v>99586</v>
      </c>
      <c r="G9" s="351">
        <v>0</v>
      </c>
      <c r="H9" s="351">
        <v>0</v>
      </c>
      <c r="I9" s="351"/>
      <c r="J9" s="351">
        <v>0</v>
      </c>
      <c r="K9" s="351">
        <v>12295</v>
      </c>
      <c r="L9" s="351">
        <v>0</v>
      </c>
      <c r="M9" s="351"/>
      <c r="N9" s="385">
        <v>4212842</v>
      </c>
      <c r="O9" s="393">
        <v>4199280</v>
      </c>
      <c r="P9" s="394">
        <v>0.3229601264978843</v>
      </c>
      <c r="Q9" s="386">
        <v>4344315</v>
      </c>
      <c r="R9" s="395">
        <v>-3.0263229070635944</v>
      </c>
    </row>
    <row r="10" spans="1:32" s="345" customFormat="1" ht="27.75" customHeight="1">
      <c r="A10" s="348">
        <v>5</v>
      </c>
      <c r="B10" s="348" t="s">
        <v>96</v>
      </c>
      <c r="C10" s="366">
        <v>1526199</v>
      </c>
      <c r="D10" s="350">
        <v>748988</v>
      </c>
      <c r="E10" s="350">
        <v>1120066</v>
      </c>
      <c r="F10" s="350">
        <v>24201</v>
      </c>
      <c r="G10" s="351">
        <v>0</v>
      </c>
      <c r="H10" s="351">
        <v>0</v>
      </c>
      <c r="I10" s="351"/>
      <c r="J10" s="351">
        <v>0</v>
      </c>
      <c r="K10" s="351">
        <v>0</v>
      </c>
      <c r="L10" s="351">
        <v>0</v>
      </c>
      <c r="M10" s="351"/>
      <c r="N10" s="385">
        <v>3419454</v>
      </c>
      <c r="O10" s="393">
        <v>2952952</v>
      </c>
      <c r="P10" s="394">
        <v>15.797818589668911</v>
      </c>
      <c r="Q10" s="386">
        <v>3236635</v>
      </c>
      <c r="R10" s="395">
        <v>5.6484280742190585</v>
      </c>
    </row>
    <row r="11" spans="1:32" s="345" customFormat="1" ht="31.5" customHeight="1">
      <c r="A11" s="348">
        <v>6</v>
      </c>
      <c r="B11" s="348" t="s">
        <v>98</v>
      </c>
      <c r="C11" s="366">
        <v>500296</v>
      </c>
      <c r="D11" s="350">
        <v>419547</v>
      </c>
      <c r="E11" s="350">
        <v>273297</v>
      </c>
      <c r="F11" s="350">
        <v>2440</v>
      </c>
      <c r="G11" s="351">
        <v>0</v>
      </c>
      <c r="H11" s="351">
        <v>0</v>
      </c>
      <c r="I11" s="351"/>
      <c r="J11" s="351">
        <v>0</v>
      </c>
      <c r="K11" s="351">
        <v>0</v>
      </c>
      <c r="L11" s="351">
        <v>0</v>
      </c>
      <c r="M11" s="351"/>
      <c r="N11" s="385">
        <v>1195580</v>
      </c>
      <c r="O11" s="393">
        <v>1114066</v>
      </c>
      <c r="P11" s="394">
        <v>7.3168016975655004</v>
      </c>
      <c r="Q11" s="386">
        <v>1156994</v>
      </c>
      <c r="R11" s="395">
        <v>3.3350216163610114</v>
      </c>
    </row>
    <row r="12" spans="1:32" s="345" customFormat="1" ht="32.25" customHeight="1">
      <c r="A12" s="348">
        <v>7</v>
      </c>
      <c r="B12" s="348" t="s">
        <v>269</v>
      </c>
      <c r="C12" s="366">
        <v>1192462</v>
      </c>
      <c r="D12" s="350">
        <v>420476</v>
      </c>
      <c r="E12" s="350">
        <v>1072981</v>
      </c>
      <c r="F12" s="350">
        <v>24203</v>
      </c>
      <c r="G12" s="351">
        <v>0</v>
      </c>
      <c r="H12" s="351">
        <v>0</v>
      </c>
      <c r="I12" s="351"/>
      <c r="J12" s="351">
        <v>0</v>
      </c>
      <c r="K12" s="351">
        <v>0</v>
      </c>
      <c r="L12" s="351">
        <v>0</v>
      </c>
      <c r="M12" s="351"/>
      <c r="N12" s="385">
        <v>2710122</v>
      </c>
      <c r="O12" s="393">
        <v>3766412</v>
      </c>
      <c r="P12" s="394">
        <v>-28.044993484515235</v>
      </c>
      <c r="Q12" s="386">
        <v>3963056</v>
      </c>
      <c r="R12" s="395">
        <v>-31.61534936675131</v>
      </c>
    </row>
    <row r="13" spans="1:32" s="345" customFormat="1" ht="30.75" customHeight="1">
      <c r="A13" s="348">
        <v>8</v>
      </c>
      <c r="B13" s="348" t="s">
        <v>270</v>
      </c>
      <c r="C13" s="366">
        <v>1035445</v>
      </c>
      <c r="D13" s="350">
        <v>1662982</v>
      </c>
      <c r="E13" s="350">
        <v>1455130</v>
      </c>
      <c r="F13" s="350">
        <v>27062</v>
      </c>
      <c r="G13" s="351">
        <v>0</v>
      </c>
      <c r="H13" s="351">
        <v>0</v>
      </c>
      <c r="I13" s="351"/>
      <c r="J13" s="351">
        <v>0</v>
      </c>
      <c r="K13" s="351">
        <v>0</v>
      </c>
      <c r="L13" s="351">
        <v>0</v>
      </c>
      <c r="M13" s="351"/>
      <c r="N13" s="385">
        <v>4180619</v>
      </c>
      <c r="O13" s="393">
        <v>2779003</v>
      </c>
      <c r="P13" s="394">
        <v>50.435929720119056</v>
      </c>
      <c r="Q13" s="386">
        <v>3001950</v>
      </c>
      <c r="R13" s="395">
        <v>39.263445427139018</v>
      </c>
    </row>
    <row r="14" spans="1:32" s="345" customFormat="1" ht="32.25" customHeight="1">
      <c r="A14" s="348">
        <v>9</v>
      </c>
      <c r="B14" s="348" t="s">
        <v>271</v>
      </c>
      <c r="C14" s="366">
        <v>966434</v>
      </c>
      <c r="D14" s="350">
        <v>454893</v>
      </c>
      <c r="E14" s="350">
        <v>596112</v>
      </c>
      <c r="F14" s="350">
        <v>60544</v>
      </c>
      <c r="G14" s="351">
        <v>0</v>
      </c>
      <c r="H14" s="351">
        <v>0</v>
      </c>
      <c r="I14" s="351"/>
      <c r="J14" s="351">
        <v>0</v>
      </c>
      <c r="K14" s="351">
        <v>0</v>
      </c>
      <c r="L14" s="351">
        <v>0</v>
      </c>
      <c r="M14" s="351"/>
      <c r="N14" s="385">
        <v>2077983</v>
      </c>
      <c r="O14" s="393">
        <v>1987525</v>
      </c>
      <c r="P14" s="394">
        <v>4.5512886630356908</v>
      </c>
      <c r="Q14" s="386">
        <v>2087054</v>
      </c>
      <c r="R14" s="395">
        <v>-0.43463178240716882</v>
      </c>
    </row>
    <row r="15" spans="1:32" s="345" customFormat="1" ht="30" customHeight="1">
      <c r="A15" s="348">
        <v>10</v>
      </c>
      <c r="B15" s="348" t="s">
        <v>272</v>
      </c>
      <c r="C15" s="366">
        <v>2566008</v>
      </c>
      <c r="D15" s="350">
        <v>475051</v>
      </c>
      <c r="E15" s="350">
        <v>1500594</v>
      </c>
      <c r="F15" s="350">
        <v>45499</v>
      </c>
      <c r="G15" s="351">
        <v>0</v>
      </c>
      <c r="H15" s="351">
        <v>223</v>
      </c>
      <c r="I15" s="351"/>
      <c r="J15" s="351">
        <v>0</v>
      </c>
      <c r="K15" s="351">
        <v>11164</v>
      </c>
      <c r="L15" s="351">
        <v>0</v>
      </c>
      <c r="M15" s="351"/>
      <c r="N15" s="385">
        <v>4598539</v>
      </c>
      <c r="O15" s="393">
        <v>5668517</v>
      </c>
      <c r="P15" s="394">
        <v>-18.875801201619403</v>
      </c>
      <c r="Q15" s="386">
        <v>5858889</v>
      </c>
      <c r="R15" s="395">
        <v>-21.511757604556081</v>
      </c>
    </row>
    <row r="16" spans="1:32" s="345" customFormat="1" ht="27.75" customHeight="1">
      <c r="A16" s="348">
        <v>11</v>
      </c>
      <c r="B16" s="348" t="s">
        <v>273</v>
      </c>
      <c r="C16" s="366">
        <v>614280</v>
      </c>
      <c r="D16" s="350">
        <v>1900349</v>
      </c>
      <c r="E16" s="350">
        <v>451831</v>
      </c>
      <c r="F16" s="350">
        <v>7292</v>
      </c>
      <c r="G16" s="351">
        <v>0</v>
      </c>
      <c r="H16" s="351">
        <v>0</v>
      </c>
      <c r="I16" s="351"/>
      <c r="J16" s="351">
        <v>0</v>
      </c>
      <c r="K16" s="351">
        <v>0</v>
      </c>
      <c r="L16" s="351">
        <v>0</v>
      </c>
      <c r="M16" s="351"/>
      <c r="N16" s="385">
        <v>2973752</v>
      </c>
      <c r="O16" s="393">
        <v>1238964</v>
      </c>
      <c r="P16" s="394">
        <v>140.01924188273426</v>
      </c>
      <c r="Q16" s="386">
        <v>1335968</v>
      </c>
      <c r="R16" s="395">
        <v>122.59155907925941</v>
      </c>
    </row>
    <row r="17" spans="1:18" s="345" customFormat="1" ht="30.75" customHeight="1">
      <c r="A17" s="348">
        <v>12</v>
      </c>
      <c r="B17" s="348" t="s">
        <v>274</v>
      </c>
      <c r="C17" s="366">
        <v>2117862</v>
      </c>
      <c r="D17" s="350">
        <v>235984</v>
      </c>
      <c r="E17" s="350">
        <v>1118139</v>
      </c>
      <c r="F17" s="350">
        <v>70085</v>
      </c>
      <c r="G17" s="351">
        <v>0</v>
      </c>
      <c r="H17" s="351">
        <v>0</v>
      </c>
      <c r="I17" s="351"/>
      <c r="J17" s="351">
        <v>0</v>
      </c>
      <c r="K17" s="351">
        <v>18733</v>
      </c>
      <c r="L17" s="351">
        <v>0</v>
      </c>
      <c r="M17" s="351"/>
      <c r="N17" s="385">
        <v>3560803</v>
      </c>
      <c r="O17" s="393">
        <v>5460592</v>
      </c>
      <c r="P17" s="394">
        <v>-34.790898129726585</v>
      </c>
      <c r="Q17" s="386">
        <v>5847401</v>
      </c>
      <c r="R17" s="395">
        <v>-39.104518400568047</v>
      </c>
    </row>
    <row r="18" spans="1:18" s="345" customFormat="1" ht="32.25" customHeight="1">
      <c r="A18" s="348">
        <v>13</v>
      </c>
      <c r="B18" s="348" t="s">
        <v>275</v>
      </c>
      <c r="C18" s="366">
        <v>947134</v>
      </c>
      <c r="D18" s="350">
        <v>2719993</v>
      </c>
      <c r="E18" s="350">
        <v>294079</v>
      </c>
      <c r="F18" s="350">
        <v>1997</v>
      </c>
      <c r="G18" s="351">
        <v>0</v>
      </c>
      <c r="H18" s="351">
        <v>0</v>
      </c>
      <c r="I18" s="351"/>
      <c r="J18" s="351">
        <v>0</v>
      </c>
      <c r="K18" s="351">
        <v>0</v>
      </c>
      <c r="L18" s="351">
        <v>0</v>
      </c>
      <c r="M18" s="351"/>
      <c r="N18" s="385">
        <v>3963203</v>
      </c>
      <c r="O18" s="393">
        <v>1401867</v>
      </c>
      <c r="P18" s="394">
        <v>182.70891603839738</v>
      </c>
      <c r="Q18" s="386">
        <v>1512952</v>
      </c>
      <c r="R18" s="395">
        <v>161.95166799739846</v>
      </c>
    </row>
    <row r="19" spans="1:18" s="345" customFormat="1" ht="30.75" customHeight="1">
      <c r="A19" s="348">
        <v>14</v>
      </c>
      <c r="B19" s="348" t="s">
        <v>276</v>
      </c>
      <c r="C19" s="366">
        <v>1542690</v>
      </c>
      <c r="D19" s="350">
        <v>298783</v>
      </c>
      <c r="E19" s="350">
        <v>710465</v>
      </c>
      <c r="F19" s="350">
        <v>64692</v>
      </c>
      <c r="G19" s="351">
        <v>0</v>
      </c>
      <c r="H19" s="351">
        <v>0</v>
      </c>
      <c r="I19" s="351"/>
      <c r="J19" s="351">
        <v>0</v>
      </c>
      <c r="K19" s="351">
        <v>0</v>
      </c>
      <c r="L19" s="351">
        <v>0</v>
      </c>
      <c r="M19" s="351"/>
      <c r="N19" s="385">
        <v>2616630</v>
      </c>
      <c r="O19" s="393">
        <v>3082125</v>
      </c>
      <c r="P19" s="394">
        <v>-15.103053899501152</v>
      </c>
      <c r="Q19" s="386">
        <v>3238156</v>
      </c>
      <c r="R19" s="395">
        <v>-19.193825127634369</v>
      </c>
    </row>
    <row r="20" spans="1:18" s="345" customFormat="1" ht="28.5" customHeight="1">
      <c r="A20" s="348">
        <v>15</v>
      </c>
      <c r="B20" s="348" t="s">
        <v>277</v>
      </c>
      <c r="C20" s="366">
        <v>3004778</v>
      </c>
      <c r="D20" s="350">
        <v>882662</v>
      </c>
      <c r="E20" s="350">
        <v>1756185</v>
      </c>
      <c r="F20" s="350">
        <v>331586</v>
      </c>
      <c r="G20" s="351">
        <v>2107</v>
      </c>
      <c r="H20" s="351">
        <v>647</v>
      </c>
      <c r="I20" s="351">
        <v>0</v>
      </c>
      <c r="J20" s="351">
        <v>54</v>
      </c>
      <c r="K20" s="351">
        <v>58354</v>
      </c>
      <c r="L20" s="351">
        <v>1279</v>
      </c>
      <c r="M20" s="351"/>
      <c r="N20" s="385">
        <v>6037652</v>
      </c>
      <c r="O20" s="393">
        <v>7633545</v>
      </c>
      <c r="P20" s="394">
        <v>-20.906315479898264</v>
      </c>
      <c r="Q20" s="386">
        <v>7816535</v>
      </c>
      <c r="R20" s="395">
        <v>-22.757948374823368</v>
      </c>
    </row>
    <row r="21" spans="1:18" s="345" customFormat="1" ht="27.75" customHeight="1">
      <c r="A21" s="348">
        <v>16</v>
      </c>
      <c r="B21" s="348" t="s">
        <v>278</v>
      </c>
      <c r="C21" s="366">
        <v>898668</v>
      </c>
      <c r="D21" s="350">
        <v>371967</v>
      </c>
      <c r="E21" s="350">
        <v>614630</v>
      </c>
      <c r="F21" s="350">
        <v>24233</v>
      </c>
      <c r="G21" s="351">
        <v>0</v>
      </c>
      <c r="H21" s="351">
        <v>0</v>
      </c>
      <c r="I21" s="351"/>
      <c r="J21" s="351">
        <v>0</v>
      </c>
      <c r="K21" s="351">
        <v>0</v>
      </c>
      <c r="L21" s="351">
        <v>0</v>
      </c>
      <c r="M21" s="351"/>
      <c r="N21" s="385">
        <v>1909498</v>
      </c>
      <c r="O21" s="393">
        <v>1839266</v>
      </c>
      <c r="P21" s="394">
        <v>3.8184797631229062</v>
      </c>
      <c r="Q21" s="386">
        <v>1964419</v>
      </c>
      <c r="R21" s="395">
        <v>-2.7957884748620376</v>
      </c>
    </row>
    <row r="22" spans="1:18" s="345" customFormat="1" ht="33.75" customHeight="1">
      <c r="A22" s="348">
        <v>17</v>
      </c>
      <c r="B22" s="348" t="s">
        <v>279</v>
      </c>
      <c r="C22" s="366">
        <v>1933442</v>
      </c>
      <c r="D22" s="350">
        <v>627975</v>
      </c>
      <c r="E22" s="350">
        <v>745175</v>
      </c>
      <c r="F22" s="350">
        <v>52570</v>
      </c>
      <c r="G22" s="351">
        <v>0</v>
      </c>
      <c r="H22" s="351">
        <v>0</v>
      </c>
      <c r="I22" s="351"/>
      <c r="J22" s="351">
        <v>0</v>
      </c>
      <c r="K22" s="351">
        <v>0</v>
      </c>
      <c r="L22" s="351">
        <v>0</v>
      </c>
      <c r="M22" s="351"/>
      <c r="N22" s="385">
        <v>3359162</v>
      </c>
      <c r="O22" s="393">
        <v>3199280</v>
      </c>
      <c r="P22" s="394">
        <v>4.9974369233077409</v>
      </c>
      <c r="Q22" s="386">
        <v>3302770</v>
      </c>
      <c r="R22" s="395">
        <v>1.7074152908013618</v>
      </c>
    </row>
    <row r="23" spans="1:18" s="345" customFormat="1" ht="33" customHeight="1">
      <c r="A23" s="348">
        <v>18</v>
      </c>
      <c r="B23" s="348" t="s">
        <v>280</v>
      </c>
      <c r="C23" s="366">
        <v>1040796</v>
      </c>
      <c r="D23" s="350">
        <v>166231</v>
      </c>
      <c r="E23" s="350">
        <v>803019</v>
      </c>
      <c r="F23" s="350">
        <v>12650</v>
      </c>
      <c r="G23" s="351">
        <v>0</v>
      </c>
      <c r="H23" s="351">
        <v>0</v>
      </c>
      <c r="I23" s="351"/>
      <c r="J23" s="351">
        <v>0</v>
      </c>
      <c r="K23" s="351">
        <v>0</v>
      </c>
      <c r="L23" s="351">
        <v>0</v>
      </c>
      <c r="M23" s="351"/>
      <c r="N23" s="385">
        <v>2022696</v>
      </c>
      <c r="O23" s="393">
        <v>1914482</v>
      </c>
      <c r="P23" s="394">
        <v>5.6523905683103948</v>
      </c>
      <c r="Q23" s="386">
        <v>2062805</v>
      </c>
      <c r="R23" s="395">
        <v>-1.9443912536570296</v>
      </c>
    </row>
    <row r="24" spans="1:18" s="345" customFormat="1" ht="27.75" customHeight="1">
      <c r="A24" s="348">
        <v>19</v>
      </c>
      <c r="B24" s="348" t="s">
        <v>281</v>
      </c>
      <c r="C24" s="366">
        <v>2801298</v>
      </c>
      <c r="D24" s="350">
        <v>1741539</v>
      </c>
      <c r="E24" s="350">
        <v>2254826</v>
      </c>
      <c r="F24" s="350">
        <v>172468</v>
      </c>
      <c r="G24" s="351">
        <v>0</v>
      </c>
      <c r="H24" s="351">
        <v>79</v>
      </c>
      <c r="I24" s="351"/>
      <c r="J24" s="351">
        <v>0</v>
      </c>
      <c r="K24" s="351">
        <v>63379</v>
      </c>
      <c r="L24" s="351">
        <v>0</v>
      </c>
      <c r="M24" s="351"/>
      <c r="N24" s="385">
        <v>7033589</v>
      </c>
      <c r="O24" s="393">
        <v>6864429</v>
      </c>
      <c r="P24" s="394">
        <v>2.4642981958149734</v>
      </c>
      <c r="Q24" s="386">
        <v>7090927</v>
      </c>
      <c r="R24" s="395">
        <v>-0.80861077825226113</v>
      </c>
    </row>
    <row r="25" spans="1:18" s="345" customFormat="1" ht="27.75" customHeight="1">
      <c r="A25" s="348">
        <v>20</v>
      </c>
      <c r="B25" s="348" t="s">
        <v>282</v>
      </c>
      <c r="C25" s="366">
        <v>4261157</v>
      </c>
      <c r="D25" s="350">
        <v>915251</v>
      </c>
      <c r="E25" s="350">
        <v>3303545</v>
      </c>
      <c r="F25" s="350">
        <v>232829</v>
      </c>
      <c r="G25" s="351">
        <v>0</v>
      </c>
      <c r="H25" s="351">
        <v>0</v>
      </c>
      <c r="I25" s="351"/>
      <c r="J25" s="351">
        <v>0</v>
      </c>
      <c r="K25" s="350">
        <v>0</v>
      </c>
      <c r="L25" s="351">
        <v>0</v>
      </c>
      <c r="M25" s="351"/>
      <c r="N25" s="385">
        <v>8712782</v>
      </c>
      <c r="O25" s="393">
        <v>8446435</v>
      </c>
      <c r="P25" s="394">
        <v>3.1533658875016579</v>
      </c>
      <c r="Q25" s="386">
        <v>8768199</v>
      </c>
      <c r="R25" s="395">
        <v>-0.63202260806352051</v>
      </c>
    </row>
    <row r="26" spans="1:18" s="345" customFormat="1" ht="30" customHeight="1">
      <c r="A26" s="348">
        <v>21</v>
      </c>
      <c r="B26" s="348" t="s">
        <v>283</v>
      </c>
      <c r="C26" s="366">
        <v>1903476</v>
      </c>
      <c r="D26" s="350">
        <v>1090039</v>
      </c>
      <c r="E26" s="350">
        <v>1185125</v>
      </c>
      <c r="F26" s="350">
        <v>29843</v>
      </c>
      <c r="G26" s="351">
        <v>0</v>
      </c>
      <c r="H26" s="351">
        <v>0</v>
      </c>
      <c r="I26" s="351"/>
      <c r="J26" s="351">
        <v>0</v>
      </c>
      <c r="K26" s="351">
        <v>0</v>
      </c>
      <c r="L26" s="351">
        <v>0</v>
      </c>
      <c r="M26" s="351"/>
      <c r="N26" s="385">
        <v>4208483</v>
      </c>
      <c r="O26" s="393">
        <v>3968736</v>
      </c>
      <c r="P26" s="394">
        <v>6.0408906009369323</v>
      </c>
      <c r="Q26" s="386">
        <v>4222957</v>
      </c>
      <c r="R26" s="395">
        <v>-0.34274561640101897</v>
      </c>
    </row>
    <row r="27" spans="1:18" s="345" customFormat="1" ht="34.5" customHeight="1">
      <c r="A27" s="348">
        <v>22</v>
      </c>
      <c r="B27" s="348" t="s">
        <v>284</v>
      </c>
      <c r="C27" s="366">
        <v>1104101</v>
      </c>
      <c r="D27" s="350">
        <v>595040</v>
      </c>
      <c r="E27" s="350">
        <v>627021</v>
      </c>
      <c r="F27" s="350">
        <v>11062</v>
      </c>
      <c r="G27" s="351">
        <v>0</v>
      </c>
      <c r="H27" s="351">
        <v>0</v>
      </c>
      <c r="I27" s="351"/>
      <c r="J27" s="351">
        <v>0</v>
      </c>
      <c r="K27" s="351">
        <v>0</v>
      </c>
      <c r="L27" s="351">
        <v>0</v>
      </c>
      <c r="M27" s="351"/>
      <c r="N27" s="385">
        <v>2337224</v>
      </c>
      <c r="O27" s="393">
        <v>2125264</v>
      </c>
      <c r="P27" s="394">
        <v>9.9733491933237559</v>
      </c>
      <c r="Q27" s="386">
        <v>2367973</v>
      </c>
      <c r="R27" s="395">
        <v>-1.2985367654107516</v>
      </c>
    </row>
    <row r="28" spans="1:18" s="345" customFormat="1" ht="30.75" customHeight="1">
      <c r="A28" s="348">
        <v>23</v>
      </c>
      <c r="B28" s="348" t="s">
        <v>285</v>
      </c>
      <c r="C28" s="366">
        <v>1108037</v>
      </c>
      <c r="D28" s="350">
        <v>1874189</v>
      </c>
      <c r="E28" s="350">
        <v>456693</v>
      </c>
      <c r="F28" s="350">
        <v>6153</v>
      </c>
      <c r="G28" s="351">
        <v>0</v>
      </c>
      <c r="H28" s="351">
        <v>0</v>
      </c>
      <c r="I28" s="351"/>
      <c r="J28" s="351">
        <v>0</v>
      </c>
      <c r="K28" s="351">
        <v>0</v>
      </c>
      <c r="L28" s="351">
        <v>0</v>
      </c>
      <c r="M28" s="351"/>
      <c r="N28" s="385">
        <v>3445072</v>
      </c>
      <c r="O28" s="393">
        <v>3158921</v>
      </c>
      <c r="P28" s="394">
        <v>9.058504470355544</v>
      </c>
      <c r="Q28" s="386">
        <v>3421050</v>
      </c>
      <c r="R28" s="395">
        <v>0.70218207860159865</v>
      </c>
    </row>
    <row r="29" spans="1:18" s="345" customFormat="1" ht="28.5" customHeight="1">
      <c r="A29" s="348">
        <v>24</v>
      </c>
      <c r="B29" s="348" t="s">
        <v>286</v>
      </c>
      <c r="C29" s="366">
        <v>1636785</v>
      </c>
      <c r="D29" s="350">
        <v>1238164</v>
      </c>
      <c r="E29" s="350">
        <v>819186</v>
      </c>
      <c r="F29" s="350">
        <v>78043</v>
      </c>
      <c r="G29" s="351">
        <v>0</v>
      </c>
      <c r="H29" s="351">
        <v>106</v>
      </c>
      <c r="I29" s="351"/>
      <c r="J29" s="351">
        <v>0</v>
      </c>
      <c r="K29" s="351">
        <v>0</v>
      </c>
      <c r="L29" s="351">
        <v>0</v>
      </c>
      <c r="M29" s="351"/>
      <c r="N29" s="385">
        <v>3772284</v>
      </c>
      <c r="O29" s="393">
        <v>3446562</v>
      </c>
      <c r="P29" s="394">
        <v>9.4506351546845835</v>
      </c>
      <c r="Q29" s="386">
        <v>3779866</v>
      </c>
      <c r="R29" s="395">
        <v>-0.2005891214132971</v>
      </c>
    </row>
    <row r="30" spans="1:18" s="345" customFormat="1" ht="28.5" customHeight="1">
      <c r="A30" s="348">
        <v>25</v>
      </c>
      <c r="B30" s="348" t="s">
        <v>287</v>
      </c>
      <c r="C30" s="366">
        <v>7515994</v>
      </c>
      <c r="D30" s="350">
        <v>5117926</v>
      </c>
      <c r="E30" s="350">
        <v>5064170</v>
      </c>
      <c r="F30" s="350">
        <v>1381994</v>
      </c>
      <c r="G30" s="351">
        <v>8854</v>
      </c>
      <c r="H30" s="351">
        <v>949</v>
      </c>
      <c r="I30" s="351">
        <v>1368</v>
      </c>
      <c r="J30" s="351">
        <v>2149</v>
      </c>
      <c r="K30" s="351">
        <v>93434</v>
      </c>
      <c r="L30" s="351">
        <v>1907</v>
      </c>
      <c r="M30" s="351"/>
      <c r="N30" s="385">
        <v>19188745</v>
      </c>
      <c r="O30" s="393">
        <v>18992407</v>
      </c>
      <c r="P30" s="394">
        <v>1.0337710222827479</v>
      </c>
      <c r="Q30" s="386">
        <v>18868376</v>
      </c>
      <c r="R30" s="395">
        <v>1.6979150722881586</v>
      </c>
    </row>
    <row r="31" spans="1:18" s="345" customFormat="1" ht="32.25" customHeight="1">
      <c r="A31" s="348">
        <v>26</v>
      </c>
      <c r="B31" s="348" t="s">
        <v>288</v>
      </c>
      <c r="C31" s="366">
        <v>1325049</v>
      </c>
      <c r="D31" s="350">
        <v>985135</v>
      </c>
      <c r="E31" s="350">
        <v>961728</v>
      </c>
      <c r="F31" s="350">
        <v>59012</v>
      </c>
      <c r="G31" s="351">
        <v>0</v>
      </c>
      <c r="H31" s="351">
        <v>0</v>
      </c>
      <c r="I31" s="351"/>
      <c r="J31" s="351">
        <v>0</v>
      </c>
      <c r="K31" s="351">
        <v>0</v>
      </c>
      <c r="L31" s="351">
        <v>14</v>
      </c>
      <c r="M31" s="351"/>
      <c r="N31" s="385">
        <v>3330938</v>
      </c>
      <c r="O31" s="393">
        <v>3154189</v>
      </c>
      <c r="P31" s="394">
        <v>5.6036274300620637</v>
      </c>
      <c r="Q31" s="386">
        <v>3327570</v>
      </c>
      <c r="R31" s="395">
        <v>0.10121500073627665</v>
      </c>
    </row>
    <row r="32" spans="1:18" s="345" customFormat="1" ht="31.5" customHeight="1">
      <c r="A32" s="348">
        <v>27</v>
      </c>
      <c r="B32" s="348" t="s">
        <v>289</v>
      </c>
      <c r="C32" s="366">
        <v>1894982</v>
      </c>
      <c r="D32" s="350">
        <v>2186222</v>
      </c>
      <c r="E32" s="350">
        <v>1177707</v>
      </c>
      <c r="F32" s="350">
        <v>65451</v>
      </c>
      <c r="G32" s="351">
        <v>0</v>
      </c>
      <c r="H32" s="351">
        <v>0</v>
      </c>
      <c r="I32" s="351"/>
      <c r="J32" s="351">
        <v>0</v>
      </c>
      <c r="K32" s="351">
        <v>0</v>
      </c>
      <c r="L32" s="351">
        <v>5</v>
      </c>
      <c r="M32" s="351"/>
      <c r="N32" s="385">
        <v>5324367</v>
      </c>
      <c r="O32" s="393">
        <v>4916339</v>
      </c>
      <c r="P32" s="394">
        <v>8.299427683892425</v>
      </c>
      <c r="Q32" s="386">
        <v>5297980</v>
      </c>
      <c r="R32" s="395">
        <v>0.49805775031237509</v>
      </c>
    </row>
    <row r="33" spans="1:18" s="345" customFormat="1" ht="30" customHeight="1">
      <c r="A33" s="348">
        <v>28</v>
      </c>
      <c r="B33" s="348" t="s">
        <v>290</v>
      </c>
      <c r="C33" s="366">
        <v>4001157</v>
      </c>
      <c r="D33" s="350">
        <v>2588007</v>
      </c>
      <c r="E33" s="350">
        <v>2642803</v>
      </c>
      <c r="F33" s="350">
        <v>306616</v>
      </c>
      <c r="G33" s="351">
        <v>0</v>
      </c>
      <c r="H33" s="351">
        <v>0</v>
      </c>
      <c r="I33" s="351"/>
      <c r="J33" s="351">
        <v>0</v>
      </c>
      <c r="K33" s="351">
        <v>0</v>
      </c>
      <c r="L33" s="351">
        <v>39</v>
      </c>
      <c r="M33" s="351"/>
      <c r="N33" s="385">
        <v>9538622</v>
      </c>
      <c r="O33" s="393">
        <v>9176484</v>
      </c>
      <c r="P33" s="394">
        <v>3.9463698732542962</v>
      </c>
      <c r="Q33" s="386">
        <v>9471170</v>
      </c>
      <c r="R33" s="395">
        <v>0.71218233861285452</v>
      </c>
    </row>
    <row r="34" spans="1:18" s="345" customFormat="1" ht="27.75" customHeight="1">
      <c r="A34" s="348">
        <v>29</v>
      </c>
      <c r="B34" s="348" t="s">
        <v>291</v>
      </c>
      <c r="C34" s="366">
        <v>1683536</v>
      </c>
      <c r="D34" s="350">
        <v>1464875</v>
      </c>
      <c r="E34" s="350">
        <v>579489</v>
      </c>
      <c r="F34" s="350">
        <v>6465</v>
      </c>
      <c r="G34" s="351">
        <v>0</v>
      </c>
      <c r="H34" s="351">
        <v>0</v>
      </c>
      <c r="I34" s="351"/>
      <c r="J34" s="351">
        <v>0</v>
      </c>
      <c r="K34" s="351">
        <v>0</v>
      </c>
      <c r="L34" s="351">
        <v>0</v>
      </c>
      <c r="M34" s="351"/>
      <c r="N34" s="385">
        <v>3734365</v>
      </c>
      <c r="O34" s="393">
        <v>3473706</v>
      </c>
      <c r="P34" s="394">
        <v>7.5037726278504913</v>
      </c>
      <c r="Q34" s="386">
        <v>3644988</v>
      </c>
      <c r="R34" s="395">
        <v>2.4520519683466802</v>
      </c>
    </row>
    <row r="35" spans="1:18" s="345" customFormat="1" ht="29.25" customHeight="1">
      <c r="A35" s="348">
        <v>30</v>
      </c>
      <c r="B35" s="348" t="s">
        <v>292</v>
      </c>
      <c r="C35" s="366">
        <v>1863045</v>
      </c>
      <c r="D35" s="350">
        <v>1228710</v>
      </c>
      <c r="E35" s="350">
        <v>697866</v>
      </c>
      <c r="F35" s="350">
        <v>21165</v>
      </c>
      <c r="G35" s="351">
        <v>0</v>
      </c>
      <c r="H35" s="351">
        <v>0</v>
      </c>
      <c r="I35" s="351"/>
      <c r="J35" s="351">
        <v>0</v>
      </c>
      <c r="K35" s="351">
        <v>0</v>
      </c>
      <c r="L35" s="351">
        <v>0</v>
      </c>
      <c r="M35" s="351"/>
      <c r="N35" s="385">
        <v>3810786</v>
      </c>
      <c r="O35" s="393">
        <v>3628305</v>
      </c>
      <c r="P35" s="394">
        <v>5.0293732197265628</v>
      </c>
      <c r="Q35" s="386">
        <v>3819790</v>
      </c>
      <c r="R35" s="395">
        <v>-0.23571976469910494</v>
      </c>
    </row>
    <row r="36" spans="1:18" s="345" customFormat="1" ht="29.25" customHeight="1">
      <c r="A36" s="348">
        <v>31</v>
      </c>
      <c r="B36" s="348" t="s">
        <v>293</v>
      </c>
      <c r="C36" s="366">
        <v>2781482</v>
      </c>
      <c r="D36" s="350">
        <v>3387061</v>
      </c>
      <c r="E36" s="350">
        <v>1924868</v>
      </c>
      <c r="F36" s="350">
        <v>180453</v>
      </c>
      <c r="G36" s="351">
        <v>5</v>
      </c>
      <c r="H36" s="351"/>
      <c r="I36" s="351"/>
      <c r="J36" s="351">
        <v>0</v>
      </c>
      <c r="K36" s="351">
        <v>49491</v>
      </c>
      <c r="L36" s="351">
        <v>0</v>
      </c>
      <c r="M36" s="351"/>
      <c r="N36" s="385">
        <v>8323360</v>
      </c>
      <c r="O36" s="393">
        <v>8191014</v>
      </c>
      <c r="P36" s="394">
        <v>1.6157462311747972</v>
      </c>
      <c r="Q36" s="386">
        <v>8355278</v>
      </c>
      <c r="R36" s="395">
        <v>-0.38201003006722578</v>
      </c>
    </row>
    <row r="37" spans="1:18" s="345" customFormat="1" ht="30" customHeight="1">
      <c r="A37" s="348">
        <v>32</v>
      </c>
      <c r="B37" s="348" t="s">
        <v>294</v>
      </c>
      <c r="C37" s="366">
        <v>1511295</v>
      </c>
      <c r="D37" s="350">
        <v>820538</v>
      </c>
      <c r="E37" s="350">
        <v>815390</v>
      </c>
      <c r="F37" s="350">
        <v>45541</v>
      </c>
      <c r="G37" s="351"/>
      <c r="H37" s="351">
        <v>0</v>
      </c>
      <c r="I37" s="351"/>
      <c r="J37" s="351">
        <v>0</v>
      </c>
      <c r="K37" s="351">
        <v>0</v>
      </c>
      <c r="L37" s="351">
        <v>0</v>
      </c>
      <c r="M37" s="351"/>
      <c r="N37" s="385">
        <v>3192764</v>
      </c>
      <c r="O37" s="393">
        <v>3080347</v>
      </c>
      <c r="P37" s="394">
        <v>3.649491437165997</v>
      </c>
      <c r="Q37" s="386">
        <v>3212045</v>
      </c>
      <c r="R37" s="395">
        <v>-0.60027178946745474</v>
      </c>
    </row>
    <row r="38" spans="1:18" s="345" customFormat="1" ht="30.75" customHeight="1">
      <c r="A38" s="348">
        <v>33</v>
      </c>
      <c r="B38" s="348" t="s">
        <v>295</v>
      </c>
      <c r="C38" s="366">
        <v>2757128</v>
      </c>
      <c r="D38" s="350">
        <v>1492781</v>
      </c>
      <c r="E38" s="350">
        <v>1299558</v>
      </c>
      <c r="F38" s="350">
        <v>226190</v>
      </c>
      <c r="G38" s="351">
        <v>586</v>
      </c>
      <c r="H38" s="351">
        <v>157</v>
      </c>
      <c r="I38" s="351">
        <v>0</v>
      </c>
      <c r="J38" s="351">
        <v>56</v>
      </c>
      <c r="K38" s="351">
        <v>30451</v>
      </c>
      <c r="L38" s="351">
        <v>373</v>
      </c>
      <c r="M38" s="351"/>
      <c r="N38" s="385">
        <v>5807280</v>
      </c>
      <c r="O38" s="393">
        <v>5539664</v>
      </c>
      <c r="P38" s="394">
        <v>4.8309067120316351</v>
      </c>
      <c r="Q38" s="386">
        <v>5655328</v>
      </c>
      <c r="R38" s="395">
        <v>2.6868821755342998</v>
      </c>
    </row>
    <row r="39" spans="1:18" s="345" customFormat="1" ht="30" customHeight="1">
      <c r="A39" s="348">
        <v>34</v>
      </c>
      <c r="B39" s="348" t="s">
        <v>296</v>
      </c>
      <c r="C39" s="366">
        <v>1249071</v>
      </c>
      <c r="D39" s="350">
        <v>606387</v>
      </c>
      <c r="E39" s="350">
        <v>602395</v>
      </c>
      <c r="F39" s="350">
        <v>51627</v>
      </c>
      <c r="G39" s="351">
        <v>0</v>
      </c>
      <c r="H39" s="351">
        <v>0</v>
      </c>
      <c r="I39" s="351"/>
      <c r="J39" s="351">
        <v>0</v>
      </c>
      <c r="K39" s="351">
        <v>0</v>
      </c>
      <c r="L39" s="351">
        <v>0</v>
      </c>
      <c r="M39" s="351"/>
      <c r="N39" s="385">
        <v>2509480</v>
      </c>
      <c r="O39" s="393">
        <v>2251854</v>
      </c>
      <c r="P39" s="394">
        <v>11.440617375726836</v>
      </c>
      <c r="Q39" s="386">
        <v>2532415</v>
      </c>
      <c r="R39" s="395">
        <v>-0.90565724812086135</v>
      </c>
    </row>
    <row r="40" spans="1:18" s="345" customFormat="1" ht="30" customHeight="1">
      <c r="A40" s="348">
        <v>35</v>
      </c>
      <c r="B40" s="348" t="s">
        <v>297</v>
      </c>
      <c r="C40" s="366">
        <v>1039488</v>
      </c>
      <c r="D40" s="350">
        <v>349143</v>
      </c>
      <c r="E40" s="350">
        <v>890077</v>
      </c>
      <c r="F40" s="350">
        <v>10445</v>
      </c>
      <c r="G40" s="351">
        <v>0</v>
      </c>
      <c r="H40" s="351">
        <v>0</v>
      </c>
      <c r="I40" s="351"/>
      <c r="J40" s="351">
        <v>0</v>
      </c>
      <c r="K40" s="351">
        <v>0</v>
      </c>
      <c r="L40" s="351">
        <v>0</v>
      </c>
      <c r="M40" s="351"/>
      <c r="N40" s="385">
        <v>2289153</v>
      </c>
      <c r="O40" s="393">
        <v>2126955</v>
      </c>
      <c r="P40" s="394">
        <v>7.6258312940330253</v>
      </c>
      <c r="Q40" s="386">
        <v>2313823</v>
      </c>
      <c r="R40" s="395">
        <v>-1.0662008286718594</v>
      </c>
    </row>
    <row r="41" spans="1:18" s="345" customFormat="1" ht="28.5" customHeight="1">
      <c r="A41" s="348">
        <v>36</v>
      </c>
      <c r="B41" s="348" t="s">
        <v>298</v>
      </c>
      <c r="C41" s="366">
        <v>929347</v>
      </c>
      <c r="D41" s="350">
        <v>187329</v>
      </c>
      <c r="E41" s="350">
        <v>897104</v>
      </c>
      <c r="F41" s="350">
        <v>264</v>
      </c>
      <c r="G41" s="351">
        <v>0</v>
      </c>
      <c r="H41" s="351">
        <v>0</v>
      </c>
      <c r="I41" s="351"/>
      <c r="J41" s="351">
        <v>0</v>
      </c>
      <c r="K41" s="351">
        <v>0</v>
      </c>
      <c r="L41" s="351">
        <v>0</v>
      </c>
      <c r="M41" s="351"/>
      <c r="N41" s="385">
        <v>2014044</v>
      </c>
      <c r="O41" s="393">
        <v>1904763</v>
      </c>
      <c r="P41" s="394">
        <v>5.7372492010817178</v>
      </c>
      <c r="Q41" s="386">
        <v>1995796</v>
      </c>
      <c r="R41" s="395">
        <v>0.91432190464355578</v>
      </c>
    </row>
    <row r="42" spans="1:18" s="345" customFormat="1" ht="35.25" customHeight="1">
      <c r="A42" s="348">
        <v>37</v>
      </c>
      <c r="B42" s="348" t="s">
        <v>299</v>
      </c>
      <c r="C42" s="366">
        <v>860288</v>
      </c>
      <c r="D42" s="350">
        <v>427538</v>
      </c>
      <c r="E42" s="350">
        <v>572056</v>
      </c>
      <c r="F42" s="350">
        <v>3804</v>
      </c>
      <c r="G42" s="351">
        <v>0</v>
      </c>
      <c r="H42" s="351">
        <v>0</v>
      </c>
      <c r="I42" s="351"/>
      <c r="J42" s="351">
        <v>0</v>
      </c>
      <c r="K42" s="351">
        <v>0</v>
      </c>
      <c r="L42" s="351">
        <v>0</v>
      </c>
      <c r="M42" s="351"/>
      <c r="N42" s="385">
        <v>1863686</v>
      </c>
      <c r="O42" s="393">
        <v>1724066</v>
      </c>
      <c r="P42" s="394">
        <v>8.0982978609867686</v>
      </c>
      <c r="Q42" s="386">
        <v>1910641</v>
      </c>
      <c r="R42" s="395">
        <v>-2.457552203684521</v>
      </c>
    </row>
    <row r="43" spans="1:18" s="345" customFormat="1" ht="35.25" customHeight="1">
      <c r="A43" s="348"/>
      <c r="B43" s="348" t="s">
        <v>250</v>
      </c>
      <c r="C43" s="366">
        <v>0</v>
      </c>
      <c r="D43" s="350">
        <v>0</v>
      </c>
      <c r="E43" s="350">
        <v>0</v>
      </c>
      <c r="F43" s="350">
        <v>0</v>
      </c>
      <c r="G43" s="351">
        <v>0</v>
      </c>
      <c r="H43" s="351">
        <v>0</v>
      </c>
      <c r="I43" s="351"/>
      <c r="J43" s="351">
        <v>0</v>
      </c>
      <c r="K43" s="351">
        <v>0</v>
      </c>
      <c r="L43" s="351">
        <v>0</v>
      </c>
      <c r="M43" s="351">
        <v>208612</v>
      </c>
      <c r="N43" s="385">
        <v>208612</v>
      </c>
      <c r="O43" s="393">
        <v>191426</v>
      </c>
      <c r="P43" s="394">
        <v>8.9778817924419876</v>
      </c>
      <c r="Q43" s="386">
        <v>208612</v>
      </c>
      <c r="R43" s="395">
        <v>0</v>
      </c>
    </row>
    <row r="44" spans="1:18" s="345" customFormat="1">
      <c r="A44" s="348"/>
      <c r="B44" s="348" t="s">
        <v>300</v>
      </c>
      <c r="C44" s="351">
        <v>0</v>
      </c>
      <c r="D44" s="350">
        <v>0</v>
      </c>
      <c r="E44" s="350">
        <v>0</v>
      </c>
      <c r="F44" s="350">
        <v>0</v>
      </c>
      <c r="G44" s="351">
        <v>0</v>
      </c>
      <c r="H44" s="351">
        <v>0</v>
      </c>
      <c r="I44" s="351"/>
      <c r="J44" s="351">
        <v>0</v>
      </c>
      <c r="K44" s="351">
        <v>0</v>
      </c>
      <c r="L44" s="351">
        <v>0</v>
      </c>
      <c r="M44" s="348">
        <v>0</v>
      </c>
      <c r="N44" s="385">
        <v>0</v>
      </c>
      <c r="O44" s="368"/>
      <c r="P44" s="394"/>
      <c r="Q44" s="368"/>
      <c r="R44" s="395"/>
    </row>
    <row r="45" spans="1:18" s="345" customFormat="1">
      <c r="A45" s="348"/>
      <c r="B45" s="351" t="s">
        <v>86</v>
      </c>
      <c r="C45" s="351">
        <f t="shared" ref="C45:L45" si="0">SUM(C6:C44)</f>
        <v>68573680</v>
      </c>
      <c r="D45" s="351">
        <f t="shared" si="0"/>
        <v>43981204</v>
      </c>
      <c r="E45" s="351">
        <f t="shared" si="0"/>
        <v>43142286</v>
      </c>
      <c r="F45" s="351">
        <f t="shared" si="0"/>
        <v>3907085</v>
      </c>
      <c r="G45" s="351">
        <f t="shared" si="0"/>
        <v>11552</v>
      </c>
      <c r="H45" s="351">
        <f t="shared" si="0"/>
        <v>2161</v>
      </c>
      <c r="I45" s="351">
        <f t="shared" si="0"/>
        <v>1368</v>
      </c>
      <c r="J45" s="351">
        <f t="shared" si="0"/>
        <v>2259</v>
      </c>
      <c r="K45" s="351">
        <f t="shared" si="0"/>
        <v>337301</v>
      </c>
      <c r="L45" s="351">
        <f t="shared" si="0"/>
        <v>3617</v>
      </c>
      <c r="M45" s="351">
        <f>SUM(M6:M43)</f>
        <v>208612</v>
      </c>
      <c r="N45" s="385">
        <v>160171125</v>
      </c>
      <c r="O45" s="393">
        <v>152784980</v>
      </c>
      <c r="P45" s="394">
        <v>4.8343397367987428</v>
      </c>
      <c r="Q45" s="386">
        <v>159498826</v>
      </c>
      <c r="R45" s="395">
        <v>0.42150717773934421</v>
      </c>
    </row>
    <row r="46" spans="1:18" s="345" customFormat="1">
      <c r="C46" s="344"/>
      <c r="J46" s="343"/>
      <c r="L46" s="343"/>
      <c r="M46" s="343"/>
      <c r="N46" s="343"/>
      <c r="Q46" s="372"/>
    </row>
    <row r="47" spans="1:18" s="345" customFormat="1">
      <c r="A47" s="343"/>
      <c r="B47" s="343"/>
      <c r="C47" s="344"/>
      <c r="J47" s="343"/>
      <c r="L47" s="343"/>
      <c r="M47" s="343"/>
      <c r="N47" s="343"/>
      <c r="Q47" s="372"/>
    </row>
    <row r="48" spans="1:18" s="345" customFormat="1">
      <c r="A48" s="343"/>
      <c r="B48" s="343"/>
      <c r="C48" s="344"/>
      <c r="D48" s="344"/>
      <c r="E48" s="344"/>
      <c r="F48" s="344"/>
      <c r="G48" s="344"/>
      <c r="H48" s="344"/>
      <c r="I48" s="344"/>
      <c r="J48" s="344"/>
      <c r="K48" s="344"/>
      <c r="L48" s="344"/>
      <c r="M48" s="344"/>
      <c r="N48" s="344"/>
      <c r="Q48" s="372"/>
    </row>
    <row r="49" spans="3:14">
      <c r="C49" s="344"/>
      <c r="D49" s="344"/>
      <c r="E49" s="344"/>
      <c r="F49" s="344"/>
      <c r="G49" s="344"/>
      <c r="H49" s="344"/>
      <c r="I49" s="344"/>
      <c r="J49" s="344"/>
      <c r="K49" s="344"/>
      <c r="L49" s="344"/>
      <c r="M49" s="344"/>
      <c r="N49" s="344"/>
    </row>
    <row r="50" spans="3:14">
      <c r="C50" s="344"/>
    </row>
    <row r="51" spans="3:14">
      <c r="C51" s="344"/>
    </row>
    <row r="52" spans="3:14">
      <c r="C52" s="344"/>
    </row>
    <row r="53" spans="3:14">
      <c r="C53" s="344"/>
    </row>
    <row r="54" spans="3:14">
      <c r="C54" s="344"/>
    </row>
    <row r="55" spans="3:14">
      <c r="C55" s="344"/>
    </row>
    <row r="56" spans="3:14">
      <c r="C56" s="344"/>
    </row>
    <row r="57" spans="3:14">
      <c r="C57" s="344"/>
    </row>
    <row r="58" spans="3:14">
      <c r="C58" s="344"/>
    </row>
    <row r="59" spans="3:14">
      <c r="C59" s="344"/>
    </row>
    <row r="60" spans="3:14">
      <c r="C60" s="344"/>
    </row>
    <row r="61" spans="3:14">
      <c r="C61" s="344"/>
    </row>
    <row r="62" spans="3:14">
      <c r="C62" s="344"/>
    </row>
    <row r="63" spans="3:14">
      <c r="C63" s="344"/>
    </row>
    <row r="64" spans="3:14">
      <c r="C64" s="344"/>
    </row>
    <row r="65" spans="3:3">
      <c r="C65" s="344"/>
    </row>
    <row r="66" spans="3:3">
      <c r="C66" s="344"/>
    </row>
    <row r="67" spans="3:3">
      <c r="C67" s="344"/>
    </row>
    <row r="68" spans="3:3">
      <c r="C68" s="344"/>
    </row>
    <row r="69" spans="3:3">
      <c r="C69" s="344"/>
    </row>
    <row r="70" spans="3:3">
      <c r="C70" s="344"/>
    </row>
    <row r="71" spans="3:3">
      <c r="C71" s="344"/>
    </row>
    <row r="72" spans="3:3">
      <c r="C72" s="344"/>
    </row>
    <row r="73" spans="3:3">
      <c r="C73" s="344"/>
    </row>
    <row r="74" spans="3:3">
      <c r="C74" s="344"/>
    </row>
    <row r="75" spans="3:3">
      <c r="C75" s="344"/>
    </row>
    <row r="76" spans="3:3">
      <c r="C76" s="344"/>
    </row>
    <row r="77" spans="3:3">
      <c r="C77" s="344"/>
    </row>
    <row r="78" spans="3:3">
      <c r="C78" s="344"/>
    </row>
    <row r="79" spans="3:3">
      <c r="C79" s="344"/>
    </row>
    <row r="80" spans="3:3">
      <c r="C80" s="344"/>
    </row>
    <row r="81" spans="3:3">
      <c r="C81" s="344"/>
    </row>
    <row r="82" spans="3:3">
      <c r="C82" s="344"/>
    </row>
    <row r="83" spans="3:3">
      <c r="C83" s="344"/>
    </row>
    <row r="84" spans="3:3">
      <c r="C84" s="344"/>
    </row>
    <row r="85" spans="3:3">
      <c r="C85" s="344"/>
    </row>
    <row r="86" spans="3:3">
      <c r="C86" s="344"/>
    </row>
    <row r="87" spans="3:3">
      <c r="C87" s="344"/>
    </row>
    <row r="88" spans="3:3">
      <c r="C88" s="344"/>
    </row>
    <row r="89" spans="3:3">
      <c r="C89" s="344"/>
    </row>
    <row r="90" spans="3:3">
      <c r="C90" s="344"/>
    </row>
    <row r="91" spans="3:3">
      <c r="C91" s="344"/>
    </row>
    <row r="92" spans="3:3">
      <c r="C92" s="344"/>
    </row>
    <row r="93" spans="3:3">
      <c r="C93" s="344"/>
    </row>
    <row r="94" spans="3:3">
      <c r="C94" s="344"/>
    </row>
    <row r="95" spans="3:3">
      <c r="C95" s="344"/>
    </row>
    <row r="96" spans="3:3">
      <c r="C96" s="344"/>
    </row>
    <row r="97" spans="3:3">
      <c r="C97" s="344"/>
    </row>
    <row r="98" spans="3:3">
      <c r="C98" s="344"/>
    </row>
    <row r="99" spans="3:3">
      <c r="C99" s="344"/>
    </row>
    <row r="100" spans="3:3">
      <c r="C100" s="344"/>
    </row>
    <row r="101" spans="3:3">
      <c r="C101" s="344"/>
    </row>
    <row r="102" spans="3:3">
      <c r="C102" s="344"/>
    </row>
    <row r="103" spans="3:3">
      <c r="C103" s="344"/>
    </row>
    <row r="104" spans="3:3">
      <c r="C104" s="344"/>
    </row>
    <row r="105" spans="3:3">
      <c r="C105" s="344"/>
    </row>
    <row r="106" spans="3:3">
      <c r="C106" s="344"/>
    </row>
    <row r="107" spans="3:3">
      <c r="C107" s="344"/>
    </row>
    <row r="108" spans="3:3">
      <c r="C108" s="344"/>
    </row>
    <row r="109" spans="3:3">
      <c r="C109" s="344"/>
    </row>
    <row r="110" spans="3:3">
      <c r="C110" s="344"/>
    </row>
    <row r="111" spans="3:3">
      <c r="C111" s="344"/>
    </row>
    <row r="112" spans="3:3">
      <c r="C112" s="344"/>
    </row>
    <row r="113" spans="3:3">
      <c r="C113" s="344"/>
    </row>
    <row r="114" spans="3:3">
      <c r="C114" s="344"/>
    </row>
    <row r="115" spans="3:3">
      <c r="C115" s="344"/>
    </row>
    <row r="116" spans="3:3">
      <c r="C116" s="344"/>
    </row>
    <row r="117" spans="3:3">
      <c r="C117" s="344"/>
    </row>
    <row r="118" spans="3:3">
      <c r="C118" s="344"/>
    </row>
    <row r="119" spans="3:3">
      <c r="C119" s="344"/>
    </row>
    <row r="120" spans="3:3">
      <c r="C120" s="344"/>
    </row>
    <row r="121" spans="3:3">
      <c r="C121" s="344"/>
    </row>
    <row r="122" spans="3:3">
      <c r="C122" s="344"/>
    </row>
    <row r="123" spans="3:3">
      <c r="C123" s="344"/>
    </row>
    <row r="124" spans="3:3">
      <c r="C124" s="344"/>
    </row>
    <row r="125" spans="3:3">
      <c r="C125" s="344"/>
    </row>
    <row r="126" spans="3:3">
      <c r="C126" s="344"/>
    </row>
    <row r="127" spans="3:3">
      <c r="C127" s="344"/>
    </row>
    <row r="128" spans="3:3">
      <c r="C128" s="344"/>
    </row>
    <row r="129" spans="3:3">
      <c r="C129" s="344"/>
    </row>
    <row r="130" spans="3:3">
      <c r="C130" s="344"/>
    </row>
    <row r="131" spans="3:3">
      <c r="C131" s="344"/>
    </row>
    <row r="132" spans="3:3">
      <c r="C132" s="344"/>
    </row>
    <row r="133" spans="3:3">
      <c r="C133" s="344"/>
    </row>
    <row r="134" spans="3:3">
      <c r="C134" s="344"/>
    </row>
    <row r="135" spans="3:3">
      <c r="C135" s="344"/>
    </row>
    <row r="136" spans="3:3">
      <c r="C136" s="344"/>
    </row>
    <row r="137" spans="3:3">
      <c r="C137" s="344"/>
    </row>
    <row r="138" spans="3:3">
      <c r="C138" s="344"/>
    </row>
    <row r="139" spans="3:3">
      <c r="C139" s="344"/>
    </row>
    <row r="140" spans="3:3">
      <c r="C140" s="344"/>
    </row>
    <row r="141" spans="3:3">
      <c r="C141" s="344"/>
    </row>
    <row r="142" spans="3:3">
      <c r="C142" s="344"/>
    </row>
    <row r="143" spans="3:3">
      <c r="C143" s="344"/>
    </row>
    <row r="144" spans="3:3">
      <c r="C144" s="344"/>
    </row>
    <row r="145" spans="3:3">
      <c r="C145" s="344"/>
    </row>
    <row r="146" spans="3:3">
      <c r="C146" s="344"/>
    </row>
    <row r="147" spans="3:3">
      <c r="C147" s="344"/>
    </row>
    <row r="148" spans="3:3">
      <c r="C148" s="344"/>
    </row>
    <row r="149" spans="3:3">
      <c r="C149" s="344"/>
    </row>
    <row r="150" spans="3:3">
      <c r="C150" s="344"/>
    </row>
    <row r="151" spans="3:3">
      <c r="C151" s="344"/>
    </row>
    <row r="152" spans="3:3">
      <c r="C152" s="344"/>
    </row>
    <row r="153" spans="3:3">
      <c r="C153" s="344"/>
    </row>
    <row r="154" spans="3:3">
      <c r="C154" s="344"/>
    </row>
    <row r="155" spans="3:3">
      <c r="C155" s="344"/>
    </row>
    <row r="156" spans="3:3">
      <c r="C156" s="344"/>
    </row>
    <row r="157" spans="3:3">
      <c r="C157" s="344"/>
    </row>
    <row r="158" spans="3:3">
      <c r="C158" s="344"/>
    </row>
    <row r="159" spans="3:3">
      <c r="C159" s="344"/>
    </row>
    <row r="160" spans="3:3">
      <c r="C160" s="344"/>
    </row>
    <row r="161" spans="3:3">
      <c r="C161" s="344"/>
    </row>
    <row r="162" spans="3:3">
      <c r="C162" s="344"/>
    </row>
    <row r="163" spans="3:3">
      <c r="C163" s="344"/>
    </row>
    <row r="164" spans="3:3">
      <c r="C164" s="344"/>
    </row>
    <row r="165" spans="3:3">
      <c r="C165" s="344"/>
    </row>
    <row r="166" spans="3:3">
      <c r="C166" s="344"/>
    </row>
    <row r="167" spans="3:3">
      <c r="C167" s="344"/>
    </row>
    <row r="168" spans="3:3">
      <c r="C168" s="344"/>
    </row>
    <row r="169" spans="3:3">
      <c r="C169" s="344"/>
    </row>
    <row r="170" spans="3:3">
      <c r="C170" s="344"/>
    </row>
    <row r="171" spans="3:3">
      <c r="C171" s="344"/>
    </row>
    <row r="172" spans="3:3">
      <c r="C172" s="344"/>
    </row>
    <row r="173" spans="3:3">
      <c r="C173" s="344"/>
    </row>
    <row r="174" spans="3:3">
      <c r="C174" s="344"/>
    </row>
    <row r="175" spans="3:3">
      <c r="C175" s="345"/>
    </row>
    <row r="176" spans="3:3">
      <c r="C176" s="345"/>
    </row>
    <row r="177" spans="3:3">
      <c r="C177" s="345"/>
    </row>
    <row r="178" spans="3:3">
      <c r="C178" s="345"/>
    </row>
    <row r="179" spans="3:3">
      <c r="C179" s="345"/>
    </row>
    <row r="180" spans="3:3">
      <c r="C180" s="345"/>
    </row>
    <row r="181" spans="3:3">
      <c r="C181" s="345"/>
    </row>
    <row r="182" spans="3:3">
      <c r="C182" s="345"/>
    </row>
    <row r="183" spans="3:3">
      <c r="C183" s="345"/>
    </row>
    <row r="184" spans="3:3">
      <c r="C184" s="345"/>
    </row>
    <row r="185" spans="3:3">
      <c r="C185" s="345"/>
    </row>
    <row r="186" spans="3:3">
      <c r="C186" s="345"/>
    </row>
    <row r="187" spans="3:3">
      <c r="C187" s="345"/>
    </row>
    <row r="188" spans="3:3">
      <c r="C188" s="345"/>
    </row>
    <row r="189" spans="3:3">
      <c r="C189" s="345"/>
    </row>
    <row r="190" spans="3:3">
      <c r="C190" s="345"/>
    </row>
    <row r="191" spans="3:3">
      <c r="C191" s="345"/>
    </row>
    <row r="192" spans="3:3">
      <c r="C192" s="345"/>
    </row>
    <row r="193" spans="3:3">
      <c r="C193" s="345"/>
    </row>
    <row r="194" spans="3:3">
      <c r="C194" s="345"/>
    </row>
    <row r="195" spans="3:3">
      <c r="C195" s="345"/>
    </row>
    <row r="196" spans="3:3">
      <c r="C196" s="345"/>
    </row>
    <row r="197" spans="3:3">
      <c r="C197" s="345"/>
    </row>
    <row r="198" spans="3:3">
      <c r="C198" s="345"/>
    </row>
    <row r="199" spans="3:3">
      <c r="C199" s="345"/>
    </row>
    <row r="200" spans="3:3">
      <c r="C200" s="345"/>
    </row>
    <row r="201" spans="3:3">
      <c r="C201" s="345"/>
    </row>
    <row r="202" spans="3:3">
      <c r="C202" s="345"/>
    </row>
    <row r="203" spans="3:3">
      <c r="C203" s="345"/>
    </row>
    <row r="204" spans="3:3">
      <c r="C204" s="345"/>
    </row>
    <row r="205" spans="3:3">
      <c r="C205" s="345"/>
    </row>
    <row r="206" spans="3:3">
      <c r="C206" s="345"/>
    </row>
    <row r="207" spans="3:3">
      <c r="C207" s="345"/>
    </row>
    <row r="208" spans="3:3">
      <c r="C208" s="345"/>
    </row>
    <row r="209" spans="3:3">
      <c r="C209" s="345"/>
    </row>
    <row r="210" spans="3:3">
      <c r="C210" s="345"/>
    </row>
    <row r="211" spans="3:3">
      <c r="C211" s="345"/>
    </row>
    <row r="212" spans="3:3">
      <c r="C212" s="345"/>
    </row>
    <row r="213" spans="3:3">
      <c r="C213" s="345"/>
    </row>
    <row r="214" spans="3:3">
      <c r="C214" s="345"/>
    </row>
    <row r="215" spans="3:3">
      <c r="C215" s="345"/>
    </row>
    <row r="216" spans="3:3">
      <c r="C216" s="345"/>
    </row>
    <row r="217" spans="3:3">
      <c r="C217" s="345"/>
    </row>
    <row r="218" spans="3:3">
      <c r="C218" s="345"/>
    </row>
    <row r="219" spans="3:3">
      <c r="C219" s="345"/>
    </row>
    <row r="220" spans="3:3">
      <c r="C220" s="345"/>
    </row>
    <row r="221" spans="3:3">
      <c r="C221" s="345"/>
    </row>
    <row r="222" spans="3:3">
      <c r="C222" s="345"/>
    </row>
    <row r="223" spans="3:3">
      <c r="C223" s="345"/>
    </row>
    <row r="224" spans="3:3">
      <c r="C224" s="345"/>
    </row>
    <row r="225" spans="3:3">
      <c r="C225" s="345"/>
    </row>
    <row r="226" spans="3:3">
      <c r="C226" s="345"/>
    </row>
    <row r="227" spans="3:3">
      <c r="C227" s="345"/>
    </row>
    <row r="228" spans="3:3">
      <c r="C228" s="345"/>
    </row>
    <row r="229" spans="3:3">
      <c r="C229" s="345"/>
    </row>
    <row r="230" spans="3:3">
      <c r="C230" s="345"/>
    </row>
    <row r="231" spans="3:3">
      <c r="C231" s="345"/>
    </row>
    <row r="232" spans="3:3">
      <c r="C232" s="345"/>
    </row>
    <row r="233" spans="3:3">
      <c r="C233" s="345"/>
    </row>
    <row r="234" spans="3:3">
      <c r="C234" s="345"/>
    </row>
    <row r="235" spans="3:3">
      <c r="C235" s="345"/>
    </row>
    <row r="236" spans="3:3">
      <c r="C236" s="345"/>
    </row>
    <row r="237" spans="3:3">
      <c r="C237" s="345"/>
    </row>
    <row r="238" spans="3:3">
      <c r="C238" s="345"/>
    </row>
    <row r="239" spans="3:3">
      <c r="C239" s="345"/>
    </row>
    <row r="240" spans="3:3">
      <c r="C240" s="345"/>
    </row>
    <row r="241" spans="3:3">
      <c r="C241" s="345"/>
    </row>
    <row r="242" spans="3:3">
      <c r="C242" s="345"/>
    </row>
    <row r="243" spans="3:3">
      <c r="C243" s="345"/>
    </row>
    <row r="244" spans="3:3">
      <c r="C244" s="345"/>
    </row>
    <row r="245" spans="3:3">
      <c r="C245" s="345"/>
    </row>
    <row r="246" spans="3:3">
      <c r="C246" s="345"/>
    </row>
    <row r="247" spans="3:3">
      <c r="C247" s="345"/>
    </row>
    <row r="248" spans="3:3">
      <c r="C248" s="345"/>
    </row>
    <row r="249" spans="3:3">
      <c r="C249" s="345"/>
    </row>
    <row r="250" spans="3:3">
      <c r="C250" s="345"/>
    </row>
    <row r="251" spans="3:3">
      <c r="C251" s="345"/>
    </row>
    <row r="252" spans="3:3">
      <c r="C252" s="345"/>
    </row>
    <row r="253" spans="3:3">
      <c r="C253" s="345"/>
    </row>
    <row r="254" spans="3:3">
      <c r="C254" s="345"/>
    </row>
    <row r="255" spans="3:3">
      <c r="C255" s="345"/>
    </row>
    <row r="256" spans="3:3">
      <c r="C256" s="345"/>
    </row>
    <row r="257" spans="3:3">
      <c r="C257" s="345"/>
    </row>
    <row r="258" spans="3:3">
      <c r="C258" s="345"/>
    </row>
    <row r="259" spans="3:3">
      <c r="C259" s="345"/>
    </row>
    <row r="260" spans="3:3">
      <c r="C260" s="345"/>
    </row>
    <row r="261" spans="3:3">
      <c r="C261" s="345"/>
    </row>
    <row r="262" spans="3:3">
      <c r="C262" s="345"/>
    </row>
    <row r="263" spans="3:3">
      <c r="C263" s="345"/>
    </row>
    <row r="264" spans="3:3">
      <c r="C264" s="345"/>
    </row>
    <row r="265" spans="3:3">
      <c r="C265" s="345"/>
    </row>
    <row r="266" spans="3:3">
      <c r="C266" s="345"/>
    </row>
    <row r="267" spans="3:3">
      <c r="C267" s="345"/>
    </row>
    <row r="268" spans="3:3">
      <c r="C268" s="345"/>
    </row>
    <row r="269" spans="3:3">
      <c r="C269" s="345"/>
    </row>
    <row r="270" spans="3:3">
      <c r="C270" s="345"/>
    </row>
    <row r="271" spans="3:3">
      <c r="C271" s="345"/>
    </row>
    <row r="272" spans="3:3">
      <c r="C272" s="345"/>
    </row>
    <row r="273" spans="3:3">
      <c r="C273" s="345"/>
    </row>
    <row r="274" spans="3:3">
      <c r="C274" s="345"/>
    </row>
    <row r="275" spans="3:3">
      <c r="C275" s="345"/>
    </row>
    <row r="276" spans="3:3">
      <c r="C276" s="345"/>
    </row>
    <row r="277" spans="3:3">
      <c r="C277" s="345"/>
    </row>
    <row r="278" spans="3:3">
      <c r="C278" s="345"/>
    </row>
    <row r="279" spans="3:3">
      <c r="C279" s="345"/>
    </row>
    <row r="280" spans="3:3">
      <c r="C280" s="345"/>
    </row>
    <row r="281" spans="3:3">
      <c r="C281" s="345"/>
    </row>
    <row r="282" spans="3:3">
      <c r="C282" s="345"/>
    </row>
    <row r="283" spans="3:3">
      <c r="C283" s="345"/>
    </row>
    <row r="284" spans="3:3">
      <c r="C284" s="345"/>
    </row>
    <row r="285" spans="3:3">
      <c r="C285" s="345"/>
    </row>
    <row r="286" spans="3:3">
      <c r="C286" s="345"/>
    </row>
    <row r="287" spans="3:3">
      <c r="C287" s="345"/>
    </row>
    <row r="288" spans="3:3">
      <c r="C288" s="345"/>
    </row>
    <row r="289" spans="3:3">
      <c r="C289" s="345"/>
    </row>
    <row r="290" spans="3:3">
      <c r="C290" s="345"/>
    </row>
    <row r="291" spans="3:3">
      <c r="C291" s="345"/>
    </row>
    <row r="292" spans="3:3">
      <c r="C292" s="345"/>
    </row>
    <row r="293" spans="3:3">
      <c r="C293" s="345"/>
    </row>
    <row r="294" spans="3:3">
      <c r="C294" s="345"/>
    </row>
    <row r="295" spans="3:3">
      <c r="C295" s="345"/>
    </row>
    <row r="296" spans="3:3">
      <c r="C296" s="345"/>
    </row>
    <row r="297" spans="3:3">
      <c r="C297" s="345"/>
    </row>
    <row r="298" spans="3:3">
      <c r="C298" s="345"/>
    </row>
    <row r="299" spans="3:3">
      <c r="C299" s="345"/>
    </row>
    <row r="300" spans="3:3">
      <c r="C300" s="345"/>
    </row>
    <row r="301" spans="3:3">
      <c r="C301" s="345"/>
    </row>
    <row r="302" spans="3:3">
      <c r="C302" s="345"/>
    </row>
    <row r="303" spans="3:3">
      <c r="C303" s="345"/>
    </row>
    <row r="304" spans="3:3">
      <c r="C304" s="345"/>
    </row>
    <row r="305" spans="3:3">
      <c r="C305" s="345"/>
    </row>
    <row r="306" spans="3:3">
      <c r="C306" s="345"/>
    </row>
    <row r="307" spans="3:3">
      <c r="C307" s="345"/>
    </row>
    <row r="308" spans="3:3">
      <c r="C308" s="345"/>
    </row>
    <row r="309" spans="3:3">
      <c r="C309" s="345"/>
    </row>
    <row r="310" spans="3:3">
      <c r="C310" s="345"/>
    </row>
    <row r="311" spans="3:3">
      <c r="C311" s="345"/>
    </row>
    <row r="312" spans="3:3">
      <c r="C312" s="345"/>
    </row>
    <row r="313" spans="3:3">
      <c r="C313" s="345"/>
    </row>
    <row r="314" spans="3:3">
      <c r="C314" s="345"/>
    </row>
    <row r="315" spans="3:3">
      <c r="C315" s="345"/>
    </row>
    <row r="316" spans="3:3">
      <c r="C316" s="345"/>
    </row>
    <row r="317" spans="3:3">
      <c r="C317" s="345"/>
    </row>
    <row r="318" spans="3:3">
      <c r="C318" s="345"/>
    </row>
    <row r="319" spans="3:3">
      <c r="C319" s="345"/>
    </row>
    <row r="320" spans="3:3">
      <c r="C320" s="345"/>
    </row>
    <row r="321" spans="3:3">
      <c r="C321" s="345"/>
    </row>
    <row r="322" spans="3:3">
      <c r="C322" s="345"/>
    </row>
    <row r="323" spans="3:3">
      <c r="C323" s="345"/>
    </row>
    <row r="324" spans="3:3">
      <c r="C324" s="345"/>
    </row>
    <row r="325" spans="3:3">
      <c r="C325" s="345"/>
    </row>
    <row r="326" spans="3:3">
      <c r="C326" s="345"/>
    </row>
    <row r="327" spans="3:3">
      <c r="C327" s="345"/>
    </row>
    <row r="328" spans="3:3">
      <c r="C328" s="345"/>
    </row>
    <row r="329" spans="3:3">
      <c r="C329" s="345"/>
    </row>
    <row r="330" spans="3:3">
      <c r="C330" s="345"/>
    </row>
    <row r="331" spans="3:3">
      <c r="C331" s="345"/>
    </row>
    <row r="332" spans="3:3">
      <c r="C332" s="345"/>
    </row>
    <row r="333" spans="3:3">
      <c r="C333" s="345"/>
    </row>
    <row r="334" spans="3:3">
      <c r="C334" s="345"/>
    </row>
    <row r="335" spans="3:3">
      <c r="C335" s="345"/>
    </row>
    <row r="336" spans="3:3">
      <c r="C336" s="345"/>
    </row>
    <row r="337" spans="3:3">
      <c r="C337" s="345"/>
    </row>
    <row r="338" spans="3:3">
      <c r="C338" s="345"/>
    </row>
    <row r="339" spans="3:3">
      <c r="C339" s="345"/>
    </row>
    <row r="340" spans="3:3">
      <c r="C340" s="345"/>
    </row>
    <row r="341" spans="3:3">
      <c r="C341" s="345"/>
    </row>
    <row r="342" spans="3:3">
      <c r="C342" s="345"/>
    </row>
    <row r="343" spans="3:3">
      <c r="C343" s="345"/>
    </row>
    <row r="344" spans="3:3">
      <c r="C344" s="345"/>
    </row>
    <row r="345" spans="3:3">
      <c r="C345" s="345"/>
    </row>
    <row r="346" spans="3:3">
      <c r="C346" s="345"/>
    </row>
    <row r="347" spans="3:3">
      <c r="C347" s="345"/>
    </row>
    <row r="348" spans="3:3">
      <c r="C348" s="345"/>
    </row>
    <row r="349" spans="3:3">
      <c r="C349" s="345"/>
    </row>
    <row r="350" spans="3:3">
      <c r="C350" s="345"/>
    </row>
    <row r="351" spans="3:3">
      <c r="C351" s="345"/>
    </row>
    <row r="352" spans="3:3">
      <c r="C352" s="345"/>
    </row>
    <row r="353" spans="3:3">
      <c r="C353" s="345"/>
    </row>
    <row r="354" spans="3:3">
      <c r="C354" s="345"/>
    </row>
    <row r="355" spans="3:3">
      <c r="C355" s="345"/>
    </row>
    <row r="356" spans="3:3">
      <c r="C356" s="345"/>
    </row>
    <row r="357" spans="3:3">
      <c r="C357" s="345"/>
    </row>
    <row r="358" spans="3:3">
      <c r="C358" s="345"/>
    </row>
    <row r="359" spans="3:3">
      <c r="C359" s="345"/>
    </row>
    <row r="360" spans="3:3">
      <c r="C360" s="345"/>
    </row>
    <row r="361" spans="3:3">
      <c r="C361" s="345"/>
    </row>
    <row r="362" spans="3:3">
      <c r="C362" s="345"/>
    </row>
    <row r="363" spans="3:3">
      <c r="C363" s="345"/>
    </row>
    <row r="364" spans="3:3">
      <c r="C364" s="345"/>
    </row>
    <row r="365" spans="3:3">
      <c r="C365" s="345"/>
    </row>
    <row r="366" spans="3:3">
      <c r="C366" s="345"/>
    </row>
    <row r="367" spans="3:3">
      <c r="C367" s="345"/>
    </row>
    <row r="368" spans="3:3">
      <c r="C368" s="345"/>
    </row>
    <row r="369" spans="3:3">
      <c r="C369" s="345"/>
    </row>
    <row r="370" spans="3:3">
      <c r="C370" s="345"/>
    </row>
    <row r="371" spans="3:3">
      <c r="C371" s="345"/>
    </row>
    <row r="372" spans="3:3">
      <c r="C372" s="345"/>
    </row>
    <row r="373" spans="3:3">
      <c r="C373" s="345"/>
    </row>
    <row r="374" spans="3:3">
      <c r="C374" s="345"/>
    </row>
    <row r="375" spans="3:3">
      <c r="C375" s="345"/>
    </row>
    <row r="376" spans="3:3">
      <c r="C376" s="345"/>
    </row>
    <row r="377" spans="3:3">
      <c r="C377" s="345"/>
    </row>
    <row r="378" spans="3:3">
      <c r="C378" s="345"/>
    </row>
    <row r="379" spans="3:3">
      <c r="C379" s="345"/>
    </row>
    <row r="380" spans="3:3">
      <c r="C380" s="345"/>
    </row>
    <row r="381" spans="3:3">
      <c r="C381" s="345"/>
    </row>
    <row r="382" spans="3:3">
      <c r="C382" s="345"/>
    </row>
    <row r="383" spans="3:3">
      <c r="C383" s="345"/>
    </row>
    <row r="384" spans="3:3">
      <c r="C384" s="345"/>
    </row>
    <row r="385" spans="3:3">
      <c r="C385" s="345"/>
    </row>
    <row r="386" spans="3:3">
      <c r="C386" s="345"/>
    </row>
    <row r="387" spans="3:3">
      <c r="C387" s="345"/>
    </row>
    <row r="388" spans="3:3">
      <c r="C388" s="345"/>
    </row>
    <row r="389" spans="3:3">
      <c r="C389" s="345"/>
    </row>
    <row r="390" spans="3:3">
      <c r="C390" s="345"/>
    </row>
    <row r="391" spans="3:3">
      <c r="C391" s="345"/>
    </row>
    <row r="392" spans="3:3">
      <c r="C392" s="345"/>
    </row>
    <row r="393" spans="3:3">
      <c r="C393" s="345"/>
    </row>
    <row r="394" spans="3:3">
      <c r="C394" s="345"/>
    </row>
    <row r="395" spans="3:3">
      <c r="C395" s="345"/>
    </row>
    <row r="396" spans="3:3">
      <c r="C396" s="345"/>
    </row>
    <row r="397" spans="3:3">
      <c r="C397" s="345"/>
    </row>
    <row r="398" spans="3:3">
      <c r="C398" s="345"/>
    </row>
    <row r="399" spans="3:3">
      <c r="C399" s="345"/>
    </row>
    <row r="400" spans="3:3">
      <c r="C400" s="345"/>
    </row>
    <row r="401" spans="3:3">
      <c r="C401" s="345"/>
    </row>
    <row r="402" spans="3:3">
      <c r="C402" s="345"/>
    </row>
    <row r="403" spans="3:3">
      <c r="C403" s="345"/>
    </row>
    <row r="404" spans="3:3">
      <c r="C404" s="345"/>
    </row>
    <row r="405" spans="3:3">
      <c r="C405" s="345"/>
    </row>
    <row r="406" spans="3:3">
      <c r="C406" s="345"/>
    </row>
    <row r="407" spans="3:3">
      <c r="C407" s="345"/>
    </row>
    <row r="408" spans="3:3">
      <c r="C408" s="345"/>
    </row>
    <row r="409" spans="3:3">
      <c r="C409" s="345"/>
    </row>
    <row r="410" spans="3:3">
      <c r="C410" s="345"/>
    </row>
    <row r="411" spans="3:3">
      <c r="C411" s="367"/>
    </row>
    <row r="412" spans="3:3">
      <c r="C412" s="368"/>
    </row>
    <row r="413" spans="3:3">
      <c r="C413" s="368"/>
    </row>
    <row r="414" spans="3:3">
      <c r="C414" s="368"/>
    </row>
    <row r="415" spans="3:3">
      <c r="C415" s="368"/>
    </row>
    <row r="416" spans="3:3">
      <c r="C416" s="368"/>
    </row>
    <row r="417" spans="3:3">
      <c r="C417" s="368"/>
    </row>
    <row r="418" spans="3:3">
      <c r="C418" s="368"/>
    </row>
    <row r="419" spans="3:3">
      <c r="C419" s="368"/>
    </row>
    <row r="420" spans="3:3">
      <c r="C420" s="368"/>
    </row>
    <row r="421" spans="3:3">
      <c r="C421" s="368"/>
    </row>
    <row r="422" spans="3:3">
      <c r="C422" s="368"/>
    </row>
    <row r="423" spans="3:3">
      <c r="C423" s="368"/>
    </row>
    <row r="424" spans="3:3">
      <c r="C424" s="368"/>
    </row>
    <row r="425" spans="3:3">
      <c r="C425" s="368"/>
    </row>
    <row r="426" spans="3:3">
      <c r="C426" s="368"/>
    </row>
    <row r="427" spans="3:3">
      <c r="C427" s="368"/>
    </row>
    <row r="428" spans="3:3">
      <c r="C428" s="368"/>
    </row>
    <row r="429" spans="3:3">
      <c r="C429" s="368"/>
    </row>
    <row r="430" spans="3:3">
      <c r="C430" s="368"/>
    </row>
    <row r="431" spans="3:3">
      <c r="C431" s="368"/>
    </row>
    <row r="432" spans="3:3">
      <c r="C432" s="368"/>
    </row>
    <row r="433" spans="3:3">
      <c r="C433" s="368"/>
    </row>
    <row r="434" spans="3:3">
      <c r="C434" s="368"/>
    </row>
    <row r="435" spans="3:3">
      <c r="C435" s="368"/>
    </row>
    <row r="436" spans="3:3">
      <c r="C436" s="368"/>
    </row>
    <row r="437" spans="3:3">
      <c r="C437" s="368"/>
    </row>
    <row r="438" spans="3:3">
      <c r="C438" s="368"/>
    </row>
    <row r="439" spans="3:3">
      <c r="C439" s="368"/>
    </row>
    <row r="440" spans="3:3">
      <c r="C440" s="368"/>
    </row>
    <row r="441" spans="3:3">
      <c r="C441" s="368"/>
    </row>
    <row r="442" spans="3:3">
      <c r="C442" s="368"/>
    </row>
    <row r="443" spans="3:3">
      <c r="C443" s="368"/>
    </row>
    <row r="444" spans="3:3">
      <c r="C444" s="368"/>
    </row>
    <row r="445" spans="3:3">
      <c r="C445" s="368"/>
    </row>
    <row r="446" spans="3:3">
      <c r="C446" s="368"/>
    </row>
    <row r="447" spans="3:3">
      <c r="C447" s="368"/>
    </row>
    <row r="448" spans="3:3">
      <c r="C448" s="368"/>
    </row>
    <row r="449" spans="3:3">
      <c r="C449" s="368"/>
    </row>
    <row r="450" spans="3:3">
      <c r="C450" s="368"/>
    </row>
    <row r="451" spans="3:3">
      <c r="C451" s="368"/>
    </row>
    <row r="452" spans="3:3">
      <c r="C452" s="368"/>
    </row>
    <row r="453" spans="3:3">
      <c r="C453" s="368"/>
    </row>
    <row r="454" spans="3:3">
      <c r="C454" s="368"/>
    </row>
    <row r="455" spans="3:3">
      <c r="C455" s="368"/>
    </row>
    <row r="456" spans="3:3">
      <c r="C456" s="368"/>
    </row>
    <row r="457" spans="3:3">
      <c r="C457" s="368"/>
    </row>
    <row r="458" spans="3:3">
      <c r="C458" s="368"/>
    </row>
    <row r="459" spans="3:3">
      <c r="C459" s="368"/>
    </row>
    <row r="460" spans="3:3">
      <c r="C460" s="368"/>
    </row>
    <row r="461" spans="3:3">
      <c r="C461" s="368"/>
    </row>
    <row r="462" spans="3:3">
      <c r="C462" s="368"/>
    </row>
    <row r="463" spans="3:3">
      <c r="C463" s="368"/>
    </row>
    <row r="464" spans="3:3">
      <c r="C464" s="368"/>
    </row>
    <row r="465" spans="3:3">
      <c r="C465" s="368"/>
    </row>
    <row r="466" spans="3:3">
      <c r="C466" s="368"/>
    </row>
    <row r="467" spans="3:3">
      <c r="C467" s="368"/>
    </row>
    <row r="468" spans="3:3">
      <c r="C468" s="368"/>
    </row>
    <row r="469" spans="3:3">
      <c r="C469" s="368"/>
    </row>
    <row r="470" spans="3:3">
      <c r="C470" s="368"/>
    </row>
    <row r="471" spans="3:3">
      <c r="C471" s="368"/>
    </row>
    <row r="472" spans="3:3">
      <c r="C472" s="368"/>
    </row>
    <row r="473" spans="3:3">
      <c r="C473" s="368"/>
    </row>
    <row r="474" spans="3:3">
      <c r="C474" s="368"/>
    </row>
    <row r="475" spans="3:3">
      <c r="C475" s="368"/>
    </row>
    <row r="476" spans="3:3">
      <c r="C476" s="368"/>
    </row>
    <row r="477" spans="3:3">
      <c r="C477" s="368"/>
    </row>
    <row r="478" spans="3:3">
      <c r="C478" s="368"/>
    </row>
    <row r="479" spans="3:3">
      <c r="C479" s="368"/>
    </row>
    <row r="480" spans="3:3">
      <c r="C480" s="368"/>
    </row>
    <row r="481" spans="3:3">
      <c r="C481" s="368"/>
    </row>
    <row r="482" spans="3:3">
      <c r="C482" s="368"/>
    </row>
    <row r="483" spans="3:3">
      <c r="C483" s="368"/>
    </row>
    <row r="484" spans="3:3">
      <c r="C484" s="368"/>
    </row>
    <row r="485" spans="3:3">
      <c r="C485" s="368"/>
    </row>
    <row r="486" spans="3:3">
      <c r="C486" s="368"/>
    </row>
    <row r="487" spans="3:3">
      <c r="C487" s="368"/>
    </row>
    <row r="488" spans="3:3">
      <c r="C488" s="368"/>
    </row>
    <row r="489" spans="3:3">
      <c r="C489" s="368"/>
    </row>
    <row r="490" spans="3:3">
      <c r="C490" s="368"/>
    </row>
    <row r="491" spans="3:3">
      <c r="C491" s="368"/>
    </row>
    <row r="492" spans="3:3">
      <c r="C492" s="368"/>
    </row>
    <row r="493" spans="3:3">
      <c r="C493" s="368"/>
    </row>
    <row r="494" spans="3:3">
      <c r="C494" s="368"/>
    </row>
    <row r="495" spans="3:3">
      <c r="C495" s="368"/>
    </row>
    <row r="496" spans="3:3">
      <c r="C496" s="368"/>
    </row>
    <row r="497" spans="3:3">
      <c r="C497" s="368"/>
    </row>
    <row r="498" spans="3:3">
      <c r="C498" s="368"/>
    </row>
    <row r="499" spans="3:3">
      <c r="C499" s="368"/>
    </row>
    <row r="500" spans="3:3">
      <c r="C500" s="368"/>
    </row>
    <row r="501" spans="3:3">
      <c r="C501" s="368"/>
    </row>
    <row r="502" spans="3:3">
      <c r="C502" s="368"/>
    </row>
    <row r="503" spans="3:3">
      <c r="C503" s="368"/>
    </row>
    <row r="504" spans="3:3">
      <c r="C504" s="368"/>
    </row>
    <row r="505" spans="3:3">
      <c r="C505" s="368"/>
    </row>
    <row r="506" spans="3:3">
      <c r="C506" s="368"/>
    </row>
    <row r="507" spans="3:3">
      <c r="C507" s="368"/>
    </row>
    <row r="508" spans="3:3">
      <c r="C508" s="368"/>
    </row>
    <row r="509" spans="3:3">
      <c r="C509" s="368"/>
    </row>
    <row r="510" spans="3:3">
      <c r="C510" s="368"/>
    </row>
    <row r="511" spans="3:3">
      <c r="C511" s="368"/>
    </row>
    <row r="512" spans="3:3">
      <c r="C512" s="368"/>
    </row>
    <row r="513" spans="3:3">
      <c r="C513" s="368"/>
    </row>
    <row r="514" spans="3:3">
      <c r="C514" s="368"/>
    </row>
    <row r="515" spans="3:3">
      <c r="C515" s="368"/>
    </row>
    <row r="516" spans="3:3">
      <c r="C516" s="368"/>
    </row>
    <row r="517" spans="3:3">
      <c r="C517" s="368"/>
    </row>
    <row r="518" spans="3:3">
      <c r="C518" s="368"/>
    </row>
    <row r="519" spans="3:3">
      <c r="C519" s="368"/>
    </row>
    <row r="520" spans="3:3">
      <c r="C520" s="368"/>
    </row>
    <row r="521" spans="3:3">
      <c r="C521" s="368"/>
    </row>
    <row r="522" spans="3:3">
      <c r="C522" s="368"/>
    </row>
    <row r="523" spans="3:3">
      <c r="C523" s="368"/>
    </row>
    <row r="524" spans="3:3">
      <c r="C524" s="368"/>
    </row>
    <row r="525" spans="3:3">
      <c r="C525" s="368"/>
    </row>
    <row r="526" spans="3:3">
      <c r="C526" s="368"/>
    </row>
    <row r="527" spans="3:3">
      <c r="C527" s="368"/>
    </row>
    <row r="528" spans="3:3">
      <c r="C528" s="368"/>
    </row>
    <row r="529" spans="3:3">
      <c r="C529" s="368"/>
    </row>
    <row r="530" spans="3:3">
      <c r="C530" s="368"/>
    </row>
    <row r="531" spans="3:3">
      <c r="C531" s="368"/>
    </row>
    <row r="532" spans="3:3">
      <c r="C532" s="368"/>
    </row>
    <row r="533" spans="3:3">
      <c r="C533" s="368"/>
    </row>
    <row r="534" spans="3:3">
      <c r="C534" s="368"/>
    </row>
    <row r="535" spans="3:3">
      <c r="C535" s="368"/>
    </row>
    <row r="536" spans="3:3">
      <c r="C536" s="368"/>
    </row>
    <row r="537" spans="3:3">
      <c r="C537" s="368"/>
    </row>
    <row r="538" spans="3:3">
      <c r="C538" s="368"/>
    </row>
    <row r="539" spans="3:3">
      <c r="C539" s="368"/>
    </row>
    <row r="540" spans="3:3">
      <c r="C540" s="368"/>
    </row>
    <row r="541" spans="3:3">
      <c r="C541" s="368"/>
    </row>
    <row r="542" spans="3:3">
      <c r="C542" s="368"/>
    </row>
    <row r="543" spans="3:3">
      <c r="C543" s="368"/>
    </row>
    <row r="544" spans="3:3">
      <c r="C544" s="368"/>
    </row>
    <row r="545" spans="3:3">
      <c r="C545" s="368"/>
    </row>
    <row r="546" spans="3:3">
      <c r="C546" s="368"/>
    </row>
    <row r="547" spans="3:3">
      <c r="C547" s="368"/>
    </row>
    <row r="548" spans="3:3">
      <c r="C548" s="368"/>
    </row>
    <row r="549" spans="3:3">
      <c r="C549" s="368"/>
    </row>
    <row r="550" spans="3:3">
      <c r="C550" s="368"/>
    </row>
    <row r="551" spans="3:3">
      <c r="C551" s="368"/>
    </row>
    <row r="552" spans="3:3">
      <c r="C552" s="368"/>
    </row>
    <row r="553" spans="3:3">
      <c r="C553" s="368"/>
    </row>
    <row r="554" spans="3:3">
      <c r="C554" s="368"/>
    </row>
    <row r="555" spans="3:3">
      <c r="C555" s="368"/>
    </row>
    <row r="556" spans="3:3">
      <c r="C556" s="368"/>
    </row>
    <row r="557" spans="3:3">
      <c r="C557" s="368"/>
    </row>
    <row r="558" spans="3:3">
      <c r="C558" s="368"/>
    </row>
    <row r="559" spans="3:3">
      <c r="C559" s="368"/>
    </row>
    <row r="560" spans="3:3">
      <c r="C560" s="368"/>
    </row>
    <row r="561" spans="3:3">
      <c r="C561" s="368"/>
    </row>
    <row r="562" spans="3:3">
      <c r="C562" s="368"/>
    </row>
    <row r="563" spans="3:3">
      <c r="C563" s="368"/>
    </row>
    <row r="564" spans="3:3">
      <c r="C564" s="368"/>
    </row>
    <row r="565" spans="3:3">
      <c r="C565" s="368"/>
    </row>
    <row r="566" spans="3:3">
      <c r="C566" s="368"/>
    </row>
    <row r="567" spans="3:3">
      <c r="C567" s="368"/>
    </row>
    <row r="568" spans="3:3">
      <c r="C568" s="368"/>
    </row>
    <row r="569" spans="3:3">
      <c r="C569" s="368"/>
    </row>
    <row r="570" spans="3:3">
      <c r="C570" s="368"/>
    </row>
    <row r="571" spans="3:3">
      <c r="C571" s="368"/>
    </row>
    <row r="572" spans="3:3">
      <c r="C572" s="368"/>
    </row>
    <row r="573" spans="3:3">
      <c r="C573" s="368"/>
    </row>
    <row r="574" spans="3:3">
      <c r="C574" s="368"/>
    </row>
    <row r="575" spans="3:3">
      <c r="C575" s="368"/>
    </row>
    <row r="576" spans="3:3">
      <c r="C576" s="368"/>
    </row>
    <row r="577" spans="3:3">
      <c r="C577" s="368"/>
    </row>
    <row r="578" spans="3:3">
      <c r="C578" s="368"/>
    </row>
    <row r="579" spans="3:3">
      <c r="C579" s="368"/>
    </row>
    <row r="580" spans="3:3">
      <c r="C580" s="368"/>
    </row>
    <row r="581" spans="3:3">
      <c r="C581" s="368"/>
    </row>
    <row r="582" spans="3:3">
      <c r="C582" s="368"/>
    </row>
    <row r="583" spans="3:3">
      <c r="C583" s="368"/>
    </row>
    <row r="584" spans="3:3">
      <c r="C584" s="368"/>
    </row>
    <row r="585" spans="3:3">
      <c r="C585" s="368"/>
    </row>
    <row r="586" spans="3:3">
      <c r="C586" s="368"/>
    </row>
    <row r="587" spans="3:3">
      <c r="C587" s="368"/>
    </row>
    <row r="588" spans="3:3">
      <c r="C588" s="368"/>
    </row>
    <row r="589" spans="3:3">
      <c r="C589" s="368"/>
    </row>
    <row r="590" spans="3:3">
      <c r="C590" s="368"/>
    </row>
    <row r="591" spans="3:3">
      <c r="C591" s="368"/>
    </row>
    <row r="592" spans="3:3">
      <c r="C592" s="368"/>
    </row>
    <row r="593" spans="3:3">
      <c r="C593" s="368"/>
    </row>
    <row r="594" spans="3:3">
      <c r="C594" s="368"/>
    </row>
    <row r="595" spans="3:3">
      <c r="C595" s="368"/>
    </row>
    <row r="596" spans="3:3">
      <c r="C596" s="368"/>
    </row>
    <row r="597" spans="3:3">
      <c r="C597" s="368"/>
    </row>
    <row r="598" spans="3:3">
      <c r="C598" s="368"/>
    </row>
    <row r="599" spans="3:3">
      <c r="C599" s="368"/>
    </row>
    <row r="600" spans="3:3">
      <c r="C600" s="368"/>
    </row>
    <row r="601" spans="3:3">
      <c r="C601" s="368"/>
    </row>
    <row r="602" spans="3:3">
      <c r="C602" s="368"/>
    </row>
    <row r="603" spans="3:3">
      <c r="C603" s="368"/>
    </row>
    <row r="604" spans="3:3">
      <c r="C604" s="368"/>
    </row>
    <row r="605" spans="3:3">
      <c r="C605" s="368"/>
    </row>
    <row r="606" spans="3:3">
      <c r="C606" s="368"/>
    </row>
    <row r="607" spans="3:3">
      <c r="C607" s="368"/>
    </row>
    <row r="608" spans="3:3">
      <c r="C608" s="368"/>
    </row>
    <row r="609" spans="3:3">
      <c r="C609" s="368"/>
    </row>
    <row r="610" spans="3:3">
      <c r="C610" s="368"/>
    </row>
    <row r="611" spans="3:3">
      <c r="C611" s="368"/>
    </row>
    <row r="612" spans="3:3">
      <c r="C612" s="368"/>
    </row>
    <row r="613" spans="3:3">
      <c r="C613" s="368"/>
    </row>
    <row r="614" spans="3:3">
      <c r="C614" s="368"/>
    </row>
    <row r="615" spans="3:3">
      <c r="C615" s="368"/>
    </row>
    <row r="616" spans="3:3">
      <c r="C616" s="368"/>
    </row>
    <row r="617" spans="3:3">
      <c r="C617" s="368"/>
    </row>
    <row r="618" spans="3:3">
      <c r="C618" s="368"/>
    </row>
    <row r="619" spans="3:3">
      <c r="C619" s="368"/>
    </row>
    <row r="620" spans="3:3">
      <c r="C620" s="368"/>
    </row>
    <row r="621" spans="3:3">
      <c r="C621" s="368"/>
    </row>
    <row r="622" spans="3:3">
      <c r="C622" s="368"/>
    </row>
    <row r="623" spans="3:3">
      <c r="C623" s="368"/>
    </row>
    <row r="624" spans="3:3">
      <c r="C624" s="368"/>
    </row>
    <row r="625" spans="3:3">
      <c r="C625" s="368"/>
    </row>
    <row r="626" spans="3:3">
      <c r="C626" s="368"/>
    </row>
    <row r="627" spans="3:3">
      <c r="C627" s="368"/>
    </row>
    <row r="628" spans="3:3">
      <c r="C628" s="368"/>
    </row>
    <row r="629" spans="3:3">
      <c r="C629" s="368"/>
    </row>
    <row r="630" spans="3:3">
      <c r="C630" s="368"/>
    </row>
    <row r="631" spans="3:3">
      <c r="C631" s="368"/>
    </row>
    <row r="632" spans="3:3">
      <c r="C632" s="368"/>
    </row>
    <row r="633" spans="3:3">
      <c r="C633" s="368"/>
    </row>
    <row r="634" spans="3:3">
      <c r="C634" s="368"/>
    </row>
    <row r="635" spans="3:3">
      <c r="C635" s="368"/>
    </row>
    <row r="636" spans="3:3">
      <c r="C636" s="368"/>
    </row>
    <row r="637" spans="3:3">
      <c r="C637" s="368"/>
    </row>
    <row r="638" spans="3:3">
      <c r="C638" s="368"/>
    </row>
    <row r="639" spans="3:3">
      <c r="C639" s="368"/>
    </row>
    <row r="640" spans="3:3">
      <c r="C640" s="368"/>
    </row>
    <row r="641" spans="3:3">
      <c r="C641" s="368"/>
    </row>
    <row r="642" spans="3:3">
      <c r="C642" s="368"/>
    </row>
    <row r="643" spans="3:3">
      <c r="C643" s="368"/>
    </row>
    <row r="644" spans="3:3">
      <c r="C644" s="368"/>
    </row>
    <row r="645" spans="3:3">
      <c r="C645" s="368"/>
    </row>
    <row r="646" spans="3:3">
      <c r="C646" s="368"/>
    </row>
    <row r="647" spans="3:3">
      <c r="C647" s="368"/>
    </row>
    <row r="648" spans="3:3">
      <c r="C648" s="368"/>
    </row>
    <row r="649" spans="3:3">
      <c r="C649" s="368"/>
    </row>
    <row r="650" spans="3:3">
      <c r="C650" s="368"/>
    </row>
    <row r="651" spans="3:3">
      <c r="C651" s="368"/>
    </row>
    <row r="652" spans="3:3">
      <c r="C652" s="368"/>
    </row>
    <row r="653" spans="3:3">
      <c r="C653" s="368"/>
    </row>
    <row r="654" spans="3:3">
      <c r="C654" s="368"/>
    </row>
    <row r="655" spans="3:3">
      <c r="C655" s="368"/>
    </row>
    <row r="656" spans="3:3">
      <c r="C656" s="368"/>
    </row>
    <row r="657" spans="3:3">
      <c r="C657" s="368"/>
    </row>
    <row r="658" spans="3:3">
      <c r="C658" s="368"/>
    </row>
    <row r="659" spans="3:3">
      <c r="C659" s="368"/>
    </row>
    <row r="660" spans="3:3">
      <c r="C660" s="368"/>
    </row>
    <row r="661" spans="3:3">
      <c r="C661" s="368"/>
    </row>
    <row r="662" spans="3:3">
      <c r="C662" s="368"/>
    </row>
    <row r="663" spans="3:3">
      <c r="C663" s="368"/>
    </row>
    <row r="664" spans="3:3">
      <c r="C664" s="368"/>
    </row>
    <row r="665" spans="3:3">
      <c r="C665" s="368"/>
    </row>
    <row r="666" spans="3:3">
      <c r="C666" s="368"/>
    </row>
    <row r="667" spans="3:3">
      <c r="C667" s="368"/>
    </row>
    <row r="668" spans="3:3">
      <c r="C668" s="368"/>
    </row>
    <row r="669" spans="3:3">
      <c r="C669" s="368"/>
    </row>
    <row r="670" spans="3:3">
      <c r="C670" s="368"/>
    </row>
    <row r="671" spans="3:3">
      <c r="C671" s="368"/>
    </row>
    <row r="672" spans="3:3">
      <c r="C672" s="368"/>
    </row>
    <row r="673" spans="3:3">
      <c r="C673" s="368"/>
    </row>
    <row r="674" spans="3:3">
      <c r="C674" s="368"/>
    </row>
    <row r="675" spans="3:3">
      <c r="C675" s="368"/>
    </row>
    <row r="676" spans="3:3">
      <c r="C676" s="368"/>
    </row>
    <row r="677" spans="3:3">
      <c r="C677" s="368"/>
    </row>
    <row r="678" spans="3:3">
      <c r="C678" s="368"/>
    </row>
    <row r="679" spans="3:3">
      <c r="C679" s="368"/>
    </row>
    <row r="680" spans="3:3">
      <c r="C680" s="368"/>
    </row>
    <row r="681" spans="3:3">
      <c r="C681" s="368"/>
    </row>
    <row r="682" spans="3:3">
      <c r="C682" s="368"/>
    </row>
    <row r="683" spans="3:3">
      <c r="C683" s="368"/>
    </row>
    <row r="684" spans="3:3">
      <c r="C684" s="368"/>
    </row>
    <row r="685" spans="3:3">
      <c r="C685" s="368"/>
    </row>
    <row r="686" spans="3:3">
      <c r="C686" s="368"/>
    </row>
    <row r="687" spans="3:3">
      <c r="C687" s="368"/>
    </row>
    <row r="688" spans="3:3">
      <c r="C688" s="368"/>
    </row>
    <row r="689" spans="3:3">
      <c r="C689" s="368"/>
    </row>
    <row r="690" spans="3:3">
      <c r="C690" s="368"/>
    </row>
    <row r="691" spans="3:3">
      <c r="C691" s="368"/>
    </row>
    <row r="692" spans="3:3">
      <c r="C692" s="368"/>
    </row>
    <row r="693" spans="3:3">
      <c r="C693" s="368"/>
    </row>
    <row r="694" spans="3:3">
      <c r="C694" s="368"/>
    </row>
    <row r="695" spans="3:3">
      <c r="C695" s="368"/>
    </row>
    <row r="696" spans="3:3">
      <c r="C696" s="368"/>
    </row>
    <row r="697" spans="3:3">
      <c r="C697" s="368"/>
    </row>
    <row r="698" spans="3:3">
      <c r="C698" s="368"/>
    </row>
    <row r="699" spans="3:3">
      <c r="C699" s="368"/>
    </row>
    <row r="700" spans="3:3">
      <c r="C700" s="368"/>
    </row>
    <row r="701" spans="3:3">
      <c r="C701" s="368"/>
    </row>
    <row r="702" spans="3:3">
      <c r="C702" s="368"/>
    </row>
    <row r="703" spans="3:3">
      <c r="C703" s="368"/>
    </row>
    <row r="704" spans="3:3">
      <c r="C704" s="368"/>
    </row>
    <row r="705" spans="3:3">
      <c r="C705" s="368"/>
    </row>
    <row r="706" spans="3:3">
      <c r="C706" s="368"/>
    </row>
    <row r="707" spans="3:3">
      <c r="C707" s="368"/>
    </row>
    <row r="708" spans="3:3">
      <c r="C708" s="368"/>
    </row>
    <row r="709" spans="3:3">
      <c r="C709" s="368"/>
    </row>
    <row r="710" spans="3:3">
      <c r="C710" s="368"/>
    </row>
    <row r="711" spans="3:3">
      <c r="C711" s="368"/>
    </row>
    <row r="712" spans="3:3">
      <c r="C712" s="368"/>
    </row>
    <row r="713" spans="3:3">
      <c r="C713" s="368"/>
    </row>
    <row r="714" spans="3:3">
      <c r="C714" s="368"/>
    </row>
    <row r="715" spans="3:3">
      <c r="C715" s="368"/>
    </row>
    <row r="716" spans="3:3">
      <c r="C716" s="368"/>
    </row>
    <row r="717" spans="3:3">
      <c r="C717" s="368"/>
    </row>
    <row r="718" spans="3:3">
      <c r="C718" s="368"/>
    </row>
    <row r="719" spans="3:3">
      <c r="C719" s="368"/>
    </row>
    <row r="720" spans="3:3">
      <c r="C720" s="368"/>
    </row>
    <row r="721" spans="3:3">
      <c r="C721" s="368"/>
    </row>
    <row r="722" spans="3:3">
      <c r="C722" s="368"/>
    </row>
    <row r="723" spans="3:3">
      <c r="C723" s="368"/>
    </row>
    <row r="724" spans="3:3">
      <c r="C724" s="368"/>
    </row>
    <row r="725" spans="3:3">
      <c r="C725" s="368"/>
    </row>
    <row r="726" spans="3:3">
      <c r="C726" s="368"/>
    </row>
    <row r="727" spans="3:3">
      <c r="C727" s="368"/>
    </row>
    <row r="728" spans="3:3">
      <c r="C728" s="368"/>
    </row>
    <row r="729" spans="3:3">
      <c r="C729" s="368"/>
    </row>
    <row r="730" spans="3:3">
      <c r="C730" s="368"/>
    </row>
    <row r="731" spans="3:3">
      <c r="C731" s="368"/>
    </row>
    <row r="732" spans="3:3">
      <c r="C732" s="368"/>
    </row>
    <row r="733" spans="3:3">
      <c r="C733" s="368"/>
    </row>
    <row r="734" spans="3:3">
      <c r="C734" s="368"/>
    </row>
    <row r="735" spans="3:3">
      <c r="C735" s="368"/>
    </row>
    <row r="736" spans="3:3">
      <c r="C736" s="368"/>
    </row>
    <row r="737" spans="3:3">
      <c r="C737" s="368"/>
    </row>
    <row r="738" spans="3:3">
      <c r="C738" s="368"/>
    </row>
    <row r="739" spans="3:3">
      <c r="C739" s="368"/>
    </row>
    <row r="740" spans="3:3">
      <c r="C740" s="368"/>
    </row>
    <row r="741" spans="3:3">
      <c r="C741" s="368"/>
    </row>
    <row r="742" spans="3:3">
      <c r="C742" s="368"/>
    </row>
    <row r="743" spans="3:3">
      <c r="C743" s="368"/>
    </row>
    <row r="744" spans="3:3">
      <c r="C744" s="368"/>
    </row>
    <row r="745" spans="3:3">
      <c r="C745" s="368"/>
    </row>
    <row r="746" spans="3:3">
      <c r="C746" s="368"/>
    </row>
    <row r="747" spans="3:3">
      <c r="C747" s="368"/>
    </row>
    <row r="748" spans="3:3">
      <c r="C748" s="368"/>
    </row>
    <row r="749" spans="3:3">
      <c r="C749" s="368"/>
    </row>
    <row r="750" spans="3:3">
      <c r="C750" s="368"/>
    </row>
    <row r="751" spans="3:3">
      <c r="C751" s="368"/>
    </row>
    <row r="752" spans="3:3">
      <c r="C752" s="368"/>
    </row>
    <row r="753" spans="3:3">
      <c r="C753" s="368"/>
    </row>
    <row r="754" spans="3:3">
      <c r="C754" s="368"/>
    </row>
    <row r="755" spans="3:3">
      <c r="C755" s="368"/>
    </row>
    <row r="756" spans="3:3">
      <c r="C756" s="368"/>
    </row>
    <row r="757" spans="3:3">
      <c r="C757" s="368"/>
    </row>
    <row r="758" spans="3:3">
      <c r="C758" s="368"/>
    </row>
    <row r="759" spans="3:3">
      <c r="C759" s="368"/>
    </row>
    <row r="760" spans="3:3">
      <c r="C760" s="368"/>
    </row>
    <row r="761" spans="3:3">
      <c r="C761" s="368"/>
    </row>
    <row r="762" spans="3:3">
      <c r="C762" s="368"/>
    </row>
    <row r="763" spans="3:3">
      <c r="C763" s="368"/>
    </row>
    <row r="764" spans="3:3">
      <c r="C764" s="368"/>
    </row>
    <row r="765" spans="3:3">
      <c r="C765" s="368"/>
    </row>
    <row r="766" spans="3:3">
      <c r="C766" s="368"/>
    </row>
    <row r="767" spans="3:3">
      <c r="C767" s="368"/>
    </row>
    <row r="768" spans="3:3">
      <c r="C768" s="368"/>
    </row>
    <row r="769" spans="3:3">
      <c r="C769" s="368"/>
    </row>
    <row r="770" spans="3:3">
      <c r="C770" s="368"/>
    </row>
    <row r="771" spans="3:3">
      <c r="C771" s="368"/>
    </row>
    <row r="772" spans="3:3">
      <c r="C772" s="368"/>
    </row>
    <row r="773" spans="3:3">
      <c r="C773" s="368"/>
    </row>
    <row r="774" spans="3:3">
      <c r="C774" s="368"/>
    </row>
    <row r="775" spans="3:3">
      <c r="C775" s="368"/>
    </row>
    <row r="776" spans="3:3">
      <c r="C776" s="368"/>
    </row>
    <row r="777" spans="3:3">
      <c r="C777" s="368"/>
    </row>
    <row r="778" spans="3:3">
      <c r="C778" s="368"/>
    </row>
    <row r="779" spans="3:3">
      <c r="C779" s="368"/>
    </row>
    <row r="780" spans="3:3">
      <c r="C780" s="368"/>
    </row>
    <row r="781" spans="3:3">
      <c r="C781" s="368"/>
    </row>
    <row r="782" spans="3:3">
      <c r="C782" s="368"/>
    </row>
    <row r="783" spans="3:3">
      <c r="C783" s="368"/>
    </row>
    <row r="784" spans="3:3">
      <c r="C784" s="368"/>
    </row>
    <row r="785" spans="3:3">
      <c r="C785" s="368"/>
    </row>
    <row r="786" spans="3:3">
      <c r="C786" s="368"/>
    </row>
    <row r="787" spans="3:3">
      <c r="C787" s="368"/>
    </row>
    <row r="788" spans="3:3">
      <c r="C788" s="368"/>
    </row>
    <row r="789" spans="3:3">
      <c r="C789" s="368"/>
    </row>
    <row r="790" spans="3:3">
      <c r="C790" s="368"/>
    </row>
    <row r="791" spans="3:3">
      <c r="C791" s="368"/>
    </row>
    <row r="792" spans="3:3">
      <c r="C792" s="368"/>
    </row>
    <row r="793" spans="3:3">
      <c r="C793" s="368"/>
    </row>
    <row r="794" spans="3:3">
      <c r="C794" s="368"/>
    </row>
    <row r="795" spans="3:3">
      <c r="C795" s="368"/>
    </row>
    <row r="796" spans="3:3">
      <c r="C796" s="368"/>
    </row>
    <row r="797" spans="3:3">
      <c r="C797" s="368"/>
    </row>
    <row r="798" spans="3:3">
      <c r="C798" s="368"/>
    </row>
    <row r="799" spans="3:3">
      <c r="C799" s="368"/>
    </row>
    <row r="800" spans="3:3">
      <c r="C800" s="368"/>
    </row>
    <row r="801" spans="3:3">
      <c r="C801" s="368"/>
    </row>
    <row r="802" spans="3:3">
      <c r="C802" s="368"/>
    </row>
    <row r="803" spans="3:3">
      <c r="C803" s="368"/>
    </row>
    <row r="804" spans="3:3">
      <c r="C804" s="368"/>
    </row>
    <row r="805" spans="3:3">
      <c r="C805" s="368"/>
    </row>
    <row r="806" spans="3:3">
      <c r="C806" s="368"/>
    </row>
    <row r="807" spans="3:3">
      <c r="C807" s="368"/>
    </row>
    <row r="808" spans="3:3">
      <c r="C808" s="368"/>
    </row>
    <row r="809" spans="3:3">
      <c r="C809" s="368"/>
    </row>
    <row r="810" spans="3:3">
      <c r="C810" s="368"/>
    </row>
    <row r="811" spans="3:3">
      <c r="C811" s="368"/>
    </row>
    <row r="812" spans="3:3">
      <c r="C812" s="368"/>
    </row>
    <row r="813" spans="3:3">
      <c r="C813" s="368"/>
    </row>
    <row r="814" spans="3:3">
      <c r="C814" s="368"/>
    </row>
    <row r="815" spans="3:3">
      <c r="C815" s="368"/>
    </row>
    <row r="816" spans="3:3">
      <c r="C816" s="368"/>
    </row>
    <row r="817" spans="3:3">
      <c r="C817" s="368"/>
    </row>
    <row r="818" spans="3:3">
      <c r="C818" s="368"/>
    </row>
    <row r="819" spans="3:3">
      <c r="C819" s="368"/>
    </row>
    <row r="820" spans="3:3">
      <c r="C820" s="368"/>
    </row>
    <row r="821" spans="3:3">
      <c r="C821" s="368"/>
    </row>
    <row r="822" spans="3:3">
      <c r="C822" s="368"/>
    </row>
    <row r="823" spans="3:3">
      <c r="C823" s="368"/>
    </row>
    <row r="824" spans="3:3">
      <c r="C824" s="368"/>
    </row>
    <row r="825" spans="3:3">
      <c r="C825" s="368"/>
    </row>
    <row r="826" spans="3:3">
      <c r="C826" s="368"/>
    </row>
    <row r="827" spans="3:3">
      <c r="C827" s="368"/>
    </row>
    <row r="828" spans="3:3">
      <c r="C828" s="368"/>
    </row>
    <row r="829" spans="3:3">
      <c r="C829" s="368"/>
    </row>
    <row r="830" spans="3:3">
      <c r="C830" s="368"/>
    </row>
    <row r="831" spans="3:3">
      <c r="C831" s="368"/>
    </row>
    <row r="832" spans="3:3">
      <c r="C832" s="368"/>
    </row>
    <row r="833" spans="3:3">
      <c r="C833" s="368"/>
    </row>
    <row r="834" spans="3:3">
      <c r="C834" s="368"/>
    </row>
    <row r="835" spans="3:3">
      <c r="C835" s="368"/>
    </row>
    <row r="836" spans="3:3">
      <c r="C836" s="368"/>
    </row>
    <row r="837" spans="3:3">
      <c r="C837" s="368"/>
    </row>
    <row r="838" spans="3:3">
      <c r="C838" s="368"/>
    </row>
    <row r="839" spans="3:3">
      <c r="C839" s="368"/>
    </row>
    <row r="840" spans="3:3">
      <c r="C840" s="368"/>
    </row>
    <row r="841" spans="3:3">
      <c r="C841" s="368"/>
    </row>
    <row r="842" spans="3:3">
      <c r="C842" s="368"/>
    </row>
    <row r="843" spans="3:3">
      <c r="C843" s="368"/>
    </row>
    <row r="844" spans="3:3">
      <c r="C844" s="368"/>
    </row>
    <row r="845" spans="3:3">
      <c r="C845" s="368"/>
    </row>
    <row r="846" spans="3:3">
      <c r="C846" s="368"/>
    </row>
    <row r="847" spans="3:3">
      <c r="C847" s="368"/>
    </row>
    <row r="848" spans="3:3">
      <c r="C848" s="368"/>
    </row>
    <row r="849" spans="3:3">
      <c r="C849" s="368"/>
    </row>
    <row r="850" spans="3:3">
      <c r="C850" s="368"/>
    </row>
    <row r="851" spans="3:3">
      <c r="C851" s="368"/>
    </row>
    <row r="852" spans="3:3">
      <c r="C852" s="368"/>
    </row>
    <row r="853" spans="3:3">
      <c r="C853" s="368"/>
    </row>
    <row r="854" spans="3:3">
      <c r="C854" s="368"/>
    </row>
    <row r="855" spans="3:3">
      <c r="C855" s="368"/>
    </row>
    <row r="856" spans="3:3">
      <c r="C856" s="368"/>
    </row>
    <row r="857" spans="3:3">
      <c r="C857" s="368"/>
    </row>
    <row r="858" spans="3:3">
      <c r="C858" s="368"/>
    </row>
    <row r="859" spans="3:3">
      <c r="C859" s="368"/>
    </row>
    <row r="860" spans="3:3">
      <c r="C860" s="368"/>
    </row>
    <row r="861" spans="3:3">
      <c r="C861" s="368"/>
    </row>
    <row r="862" spans="3:3">
      <c r="C862" s="368"/>
    </row>
    <row r="863" spans="3:3">
      <c r="C863" s="368"/>
    </row>
    <row r="864" spans="3:3">
      <c r="C864" s="368"/>
    </row>
    <row r="865" spans="3:3">
      <c r="C865" s="368"/>
    </row>
    <row r="866" spans="3:3">
      <c r="C866" s="368"/>
    </row>
    <row r="867" spans="3:3">
      <c r="C867" s="368"/>
    </row>
    <row r="868" spans="3:3">
      <c r="C868" s="368"/>
    </row>
    <row r="869" spans="3:3">
      <c r="C869" s="368"/>
    </row>
    <row r="870" spans="3:3">
      <c r="C870" s="368"/>
    </row>
    <row r="871" spans="3:3">
      <c r="C871" s="368"/>
    </row>
    <row r="872" spans="3:3">
      <c r="C872" s="368"/>
    </row>
    <row r="873" spans="3:3">
      <c r="C873" s="368"/>
    </row>
    <row r="874" spans="3:3">
      <c r="C874" s="368"/>
    </row>
    <row r="875" spans="3:3">
      <c r="C875" s="368"/>
    </row>
    <row r="876" spans="3:3">
      <c r="C876" s="368"/>
    </row>
    <row r="877" spans="3:3">
      <c r="C877" s="368"/>
    </row>
    <row r="878" spans="3:3">
      <c r="C878" s="368"/>
    </row>
    <row r="879" spans="3:3">
      <c r="C879" s="368"/>
    </row>
    <row r="880" spans="3:3">
      <c r="C880" s="368"/>
    </row>
    <row r="881" spans="3:3">
      <c r="C881" s="368"/>
    </row>
    <row r="882" spans="3:3">
      <c r="C882" s="368"/>
    </row>
    <row r="883" spans="3:3">
      <c r="C883" s="368"/>
    </row>
    <row r="884" spans="3:3">
      <c r="C884" s="368"/>
    </row>
    <row r="885" spans="3:3">
      <c r="C885" s="368"/>
    </row>
    <row r="886" spans="3:3">
      <c r="C886" s="368"/>
    </row>
    <row r="887" spans="3:3">
      <c r="C887" s="368"/>
    </row>
    <row r="888" spans="3:3">
      <c r="C888" s="368"/>
    </row>
    <row r="889" spans="3:3">
      <c r="C889" s="368"/>
    </row>
    <row r="890" spans="3:3">
      <c r="C890" s="368"/>
    </row>
    <row r="891" spans="3:3">
      <c r="C891" s="368"/>
    </row>
    <row r="892" spans="3:3">
      <c r="C892" s="368"/>
    </row>
    <row r="893" spans="3:3">
      <c r="C893" s="368"/>
    </row>
    <row r="894" spans="3:3">
      <c r="C894" s="368"/>
    </row>
    <row r="895" spans="3:3">
      <c r="C895" s="368"/>
    </row>
    <row r="896" spans="3:3">
      <c r="C896" s="368"/>
    </row>
    <row r="897" spans="3:3">
      <c r="C897" s="368"/>
    </row>
    <row r="898" spans="3:3">
      <c r="C898" s="368"/>
    </row>
    <row r="899" spans="3:3">
      <c r="C899" s="368"/>
    </row>
    <row r="900" spans="3:3">
      <c r="C900" s="368"/>
    </row>
    <row r="901" spans="3:3">
      <c r="C901" s="368"/>
    </row>
    <row r="902" spans="3:3">
      <c r="C902" s="368"/>
    </row>
    <row r="903" spans="3:3">
      <c r="C903" s="368"/>
    </row>
    <row r="904" spans="3:3">
      <c r="C904" s="368"/>
    </row>
    <row r="905" spans="3:3">
      <c r="C905" s="368"/>
    </row>
    <row r="906" spans="3:3">
      <c r="C906" s="368"/>
    </row>
    <row r="907" spans="3:3">
      <c r="C907" s="368"/>
    </row>
    <row r="908" spans="3:3">
      <c r="C908" s="368"/>
    </row>
    <row r="909" spans="3:3">
      <c r="C909" s="368"/>
    </row>
    <row r="910" spans="3:3">
      <c r="C910" s="368"/>
    </row>
    <row r="911" spans="3:3">
      <c r="C911" s="368"/>
    </row>
    <row r="912" spans="3:3">
      <c r="C912" s="368"/>
    </row>
    <row r="913" spans="3:3">
      <c r="C913" s="368"/>
    </row>
    <row r="914" spans="3:3">
      <c r="C914" s="368"/>
    </row>
    <row r="915" spans="3:3">
      <c r="C915" s="368"/>
    </row>
    <row r="916" spans="3:3">
      <c r="C916" s="368"/>
    </row>
    <row r="917" spans="3:3">
      <c r="C917" s="368"/>
    </row>
    <row r="918" spans="3:3">
      <c r="C918" s="368"/>
    </row>
    <row r="919" spans="3:3">
      <c r="C919" s="368"/>
    </row>
    <row r="920" spans="3:3">
      <c r="C920" s="368"/>
    </row>
    <row r="921" spans="3:3">
      <c r="C921" s="368"/>
    </row>
    <row r="922" spans="3:3">
      <c r="C922" s="368"/>
    </row>
    <row r="923" spans="3:3">
      <c r="C923" s="368"/>
    </row>
    <row r="924" spans="3:3">
      <c r="C924" s="368"/>
    </row>
    <row r="925" spans="3:3">
      <c r="C925" s="368"/>
    </row>
    <row r="926" spans="3:3">
      <c r="C926" s="368"/>
    </row>
    <row r="927" spans="3:3">
      <c r="C927" s="368"/>
    </row>
    <row r="928" spans="3:3">
      <c r="C928" s="368"/>
    </row>
    <row r="929" spans="3:3">
      <c r="C929" s="368"/>
    </row>
    <row r="930" spans="3:3">
      <c r="C930" s="368"/>
    </row>
    <row r="931" spans="3:3">
      <c r="C931" s="368"/>
    </row>
    <row r="932" spans="3:3">
      <c r="C932" s="368"/>
    </row>
    <row r="933" spans="3:3">
      <c r="C933" s="368"/>
    </row>
    <row r="934" spans="3:3">
      <c r="C934" s="368"/>
    </row>
    <row r="935" spans="3:3">
      <c r="C935" s="368"/>
    </row>
    <row r="936" spans="3:3">
      <c r="C936" s="368"/>
    </row>
    <row r="937" spans="3:3">
      <c r="C937" s="368"/>
    </row>
    <row r="938" spans="3:3">
      <c r="C938" s="368"/>
    </row>
    <row r="939" spans="3:3">
      <c r="C939" s="368"/>
    </row>
    <row r="940" spans="3:3">
      <c r="C940" s="368"/>
    </row>
    <row r="941" spans="3:3">
      <c r="C941" s="368"/>
    </row>
    <row r="942" spans="3:3">
      <c r="C942" s="368"/>
    </row>
    <row r="943" spans="3:3">
      <c r="C943" s="368"/>
    </row>
    <row r="944" spans="3:3">
      <c r="C944" s="368"/>
    </row>
    <row r="945" spans="3:3">
      <c r="C945" s="368"/>
    </row>
    <row r="946" spans="3:3">
      <c r="C946" s="368"/>
    </row>
    <row r="947" spans="3:3">
      <c r="C947" s="368"/>
    </row>
    <row r="948" spans="3:3">
      <c r="C948" s="368"/>
    </row>
    <row r="949" spans="3:3">
      <c r="C949" s="368"/>
    </row>
    <row r="950" spans="3:3">
      <c r="C950" s="368"/>
    </row>
    <row r="951" spans="3:3">
      <c r="C951" s="368"/>
    </row>
    <row r="952" spans="3:3">
      <c r="C952" s="368"/>
    </row>
    <row r="953" spans="3:3">
      <c r="C953" s="368"/>
    </row>
    <row r="954" spans="3:3">
      <c r="C954" s="368"/>
    </row>
    <row r="955" spans="3:3">
      <c r="C955" s="368"/>
    </row>
    <row r="956" spans="3:3">
      <c r="C956" s="368"/>
    </row>
    <row r="957" spans="3:3">
      <c r="C957" s="368"/>
    </row>
    <row r="958" spans="3:3">
      <c r="C958" s="368"/>
    </row>
    <row r="959" spans="3:3">
      <c r="C959" s="368"/>
    </row>
    <row r="960" spans="3:3">
      <c r="C960" s="368"/>
    </row>
    <row r="961" spans="3:3">
      <c r="C961" s="368"/>
    </row>
    <row r="962" spans="3:3">
      <c r="C962" s="368"/>
    </row>
    <row r="963" spans="3:3">
      <c r="C963" s="368"/>
    </row>
    <row r="964" spans="3:3">
      <c r="C964" s="368"/>
    </row>
    <row r="965" spans="3:3">
      <c r="C965" s="368"/>
    </row>
    <row r="966" spans="3:3">
      <c r="C966" s="368"/>
    </row>
    <row r="967" spans="3:3">
      <c r="C967" s="368"/>
    </row>
    <row r="968" spans="3:3">
      <c r="C968" s="368"/>
    </row>
    <row r="969" spans="3:3">
      <c r="C969" s="368"/>
    </row>
    <row r="970" spans="3:3">
      <c r="C970" s="368"/>
    </row>
    <row r="971" spans="3:3">
      <c r="C971" s="368"/>
    </row>
    <row r="972" spans="3:3">
      <c r="C972" s="368"/>
    </row>
    <row r="973" spans="3:3">
      <c r="C973" s="368"/>
    </row>
    <row r="974" spans="3:3">
      <c r="C974" s="368"/>
    </row>
    <row r="975" spans="3:3">
      <c r="C975" s="368"/>
    </row>
    <row r="976" spans="3:3">
      <c r="C976" s="368"/>
    </row>
    <row r="977" spans="3:3">
      <c r="C977" s="368"/>
    </row>
    <row r="978" spans="3:3">
      <c r="C978" s="368"/>
    </row>
    <row r="979" spans="3:3">
      <c r="C979" s="368"/>
    </row>
    <row r="980" spans="3:3">
      <c r="C980" s="368"/>
    </row>
    <row r="981" spans="3:3">
      <c r="C981" s="368"/>
    </row>
    <row r="982" spans="3:3">
      <c r="C982" s="368"/>
    </row>
    <row r="983" spans="3:3">
      <c r="C983" s="368"/>
    </row>
    <row r="984" spans="3:3">
      <c r="C984" s="368"/>
    </row>
    <row r="985" spans="3:3">
      <c r="C985" s="368"/>
    </row>
    <row r="986" spans="3:3">
      <c r="C986" s="368"/>
    </row>
    <row r="987" spans="3:3">
      <c r="C987" s="368"/>
    </row>
    <row r="988" spans="3:3">
      <c r="C988" s="368"/>
    </row>
    <row r="989" spans="3:3">
      <c r="C989" s="368"/>
    </row>
    <row r="990" spans="3:3">
      <c r="C990" s="368"/>
    </row>
    <row r="991" spans="3:3">
      <c r="C991" s="368"/>
    </row>
    <row r="992" spans="3:3">
      <c r="C992" s="368"/>
    </row>
    <row r="993" spans="3:3">
      <c r="C993" s="368"/>
    </row>
    <row r="994" spans="3:3">
      <c r="C994" s="368"/>
    </row>
    <row r="995" spans="3:3">
      <c r="C995" s="368"/>
    </row>
    <row r="996" spans="3:3">
      <c r="C996" s="368"/>
    </row>
    <row r="997" spans="3:3">
      <c r="C997" s="368"/>
    </row>
    <row r="998" spans="3:3">
      <c r="C998" s="368"/>
    </row>
    <row r="999" spans="3:3">
      <c r="C999" s="368"/>
    </row>
    <row r="1000" spans="3:3">
      <c r="C1000" s="368"/>
    </row>
    <row r="1001" spans="3:3">
      <c r="C1001" s="368"/>
    </row>
    <row r="1002" spans="3:3">
      <c r="C1002" s="368"/>
    </row>
    <row r="1003" spans="3:3">
      <c r="C1003" s="368"/>
    </row>
    <row r="1004" spans="3:3">
      <c r="C1004" s="368"/>
    </row>
    <row r="1005" spans="3:3">
      <c r="C1005" s="368"/>
    </row>
    <row r="1006" spans="3:3">
      <c r="C1006" s="368"/>
    </row>
    <row r="1007" spans="3:3">
      <c r="C1007" s="368"/>
    </row>
    <row r="1008" spans="3:3">
      <c r="C1008" s="368"/>
    </row>
    <row r="1009" spans="3:3">
      <c r="C1009" s="368"/>
    </row>
    <row r="1010" spans="3:3">
      <c r="C1010" s="368"/>
    </row>
    <row r="1011" spans="3:3">
      <c r="C1011" s="368"/>
    </row>
    <row r="1012" spans="3:3">
      <c r="C1012" s="368"/>
    </row>
    <row r="1013" spans="3:3">
      <c r="C1013" s="368"/>
    </row>
    <row r="1014" spans="3:3">
      <c r="C1014" s="368"/>
    </row>
    <row r="1015" spans="3:3">
      <c r="C1015" s="368"/>
    </row>
    <row r="1016" spans="3:3">
      <c r="C1016" s="368"/>
    </row>
    <row r="1017" spans="3:3">
      <c r="C1017" s="368"/>
    </row>
    <row r="1018" spans="3:3">
      <c r="C1018" s="368"/>
    </row>
    <row r="1019" spans="3:3">
      <c r="C1019" s="368"/>
    </row>
    <row r="1020" spans="3:3">
      <c r="C1020" s="368"/>
    </row>
    <row r="1021" spans="3:3">
      <c r="C1021" s="368"/>
    </row>
    <row r="1022" spans="3:3">
      <c r="C1022" s="368"/>
    </row>
    <row r="1023" spans="3:3">
      <c r="C1023" s="368"/>
    </row>
    <row r="1024" spans="3:3">
      <c r="C1024" s="368"/>
    </row>
    <row r="1025" spans="3:3">
      <c r="C1025" s="368"/>
    </row>
    <row r="1026" spans="3:3">
      <c r="C1026" s="368"/>
    </row>
    <row r="1027" spans="3:3">
      <c r="C1027" s="368"/>
    </row>
    <row r="1028" spans="3:3">
      <c r="C1028" s="368"/>
    </row>
    <row r="1029" spans="3:3">
      <c r="C1029" s="368"/>
    </row>
    <row r="1030" spans="3:3">
      <c r="C1030" s="368"/>
    </row>
    <row r="1031" spans="3:3">
      <c r="C1031" s="368"/>
    </row>
    <row r="1032" spans="3:3">
      <c r="C1032" s="368"/>
    </row>
    <row r="1033" spans="3:3">
      <c r="C1033" s="368"/>
    </row>
    <row r="1034" spans="3:3">
      <c r="C1034" s="368"/>
    </row>
    <row r="1035" spans="3:3">
      <c r="C1035" s="368"/>
    </row>
    <row r="1036" spans="3:3">
      <c r="C1036" s="368"/>
    </row>
    <row r="1037" spans="3:3">
      <c r="C1037" s="368"/>
    </row>
    <row r="1038" spans="3:3">
      <c r="C1038" s="368"/>
    </row>
    <row r="1039" spans="3:3">
      <c r="C1039" s="368"/>
    </row>
    <row r="1040" spans="3:3">
      <c r="C1040" s="368"/>
    </row>
    <row r="1041" spans="3:3">
      <c r="C1041" s="368"/>
    </row>
    <row r="1042" spans="3:3">
      <c r="C1042" s="368"/>
    </row>
    <row r="1043" spans="3:3">
      <c r="C1043" s="368"/>
    </row>
    <row r="1044" spans="3:3">
      <c r="C1044" s="368"/>
    </row>
    <row r="1045" spans="3:3">
      <c r="C1045" s="368"/>
    </row>
  </sheetData>
  <mergeCells count="5">
    <mergeCell ref="A1:N2"/>
    <mergeCell ref="C3:N3"/>
    <mergeCell ref="C4:F4"/>
    <mergeCell ref="G4:J4"/>
    <mergeCell ref="K4:L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09ACB-B9BA-4589-B168-29F41419BDD0}">
  <sheetPr codeName="Sheet3"/>
  <dimension ref="B1:R17"/>
  <sheetViews>
    <sheetView workbookViewId="0">
      <selection activeCell="H22" sqref="H22"/>
    </sheetView>
  </sheetViews>
  <sheetFormatPr defaultColWidth="9.109375" defaultRowHeight="13.8"/>
  <cols>
    <col min="1" max="1" width="9.109375" style="82"/>
    <col min="2" max="2" width="15.33203125" style="82" customWidth="1"/>
    <col min="3" max="16384" width="9.109375" style="82"/>
  </cols>
  <sheetData>
    <row r="1" spans="2:18" ht="14.4">
      <c r="B1" s="504" t="s">
        <v>231</v>
      </c>
      <c r="C1" s="504"/>
      <c r="D1" s="504"/>
      <c r="E1" s="504"/>
      <c r="F1" s="504"/>
      <c r="G1" s="504"/>
      <c r="H1" s="504"/>
      <c r="I1" s="504"/>
    </row>
    <row r="2" spans="2:18">
      <c r="B2" s="91" t="s">
        <v>212</v>
      </c>
      <c r="C2" s="81"/>
      <c r="E2" s="91" t="s">
        <v>212</v>
      </c>
      <c r="F2" s="81"/>
      <c r="H2" s="91" t="s">
        <v>212</v>
      </c>
      <c r="I2" s="81"/>
    </row>
    <row r="3" spans="2:18">
      <c r="B3" s="505" t="s">
        <v>234</v>
      </c>
      <c r="C3" s="506"/>
      <c r="D3" s="154"/>
      <c r="E3" s="505" t="s">
        <v>233</v>
      </c>
      <c r="F3" s="506"/>
      <c r="G3" s="154"/>
      <c r="H3" s="505" t="s">
        <v>232</v>
      </c>
      <c r="I3" s="506"/>
      <c r="J3" s="154"/>
      <c r="K3" s="154"/>
      <c r="L3" s="154"/>
      <c r="M3" s="154"/>
      <c r="N3" s="154"/>
      <c r="O3" s="154"/>
      <c r="P3" s="154"/>
      <c r="Q3" s="154"/>
      <c r="R3" s="154"/>
    </row>
    <row r="4" spans="2:18">
      <c r="B4" s="84" t="s">
        <v>195</v>
      </c>
      <c r="C4" s="85">
        <v>360</v>
      </c>
      <c r="D4" s="155"/>
      <c r="E4" s="84" t="s">
        <v>195</v>
      </c>
      <c r="F4" s="85">
        <v>909</v>
      </c>
      <c r="G4" s="156"/>
      <c r="H4" s="84" t="s">
        <v>195</v>
      </c>
      <c r="I4" s="85">
        <v>495</v>
      </c>
      <c r="J4" s="156"/>
      <c r="K4" s="156"/>
      <c r="L4" s="156"/>
      <c r="M4" s="156"/>
      <c r="N4" s="156"/>
      <c r="O4" s="156"/>
      <c r="P4" s="156"/>
      <c r="Q4" s="156"/>
      <c r="R4" s="156"/>
    </row>
    <row r="5" spans="2:18">
      <c r="B5" s="84" t="s">
        <v>196</v>
      </c>
      <c r="C5" s="85">
        <v>191</v>
      </c>
      <c r="D5" s="155"/>
      <c r="E5" s="84" t="s">
        <v>196</v>
      </c>
      <c r="F5" s="85">
        <v>224</v>
      </c>
      <c r="G5" s="156"/>
      <c r="H5" s="84" t="s">
        <v>196</v>
      </c>
      <c r="I5" s="85">
        <v>212</v>
      </c>
      <c r="J5" s="156"/>
      <c r="K5" s="156"/>
      <c r="L5" s="156"/>
      <c r="M5" s="156"/>
      <c r="N5" s="156"/>
      <c r="O5" s="156"/>
      <c r="P5" s="156"/>
      <c r="Q5" s="156"/>
      <c r="R5" s="156"/>
    </row>
    <row r="6" spans="2:18">
      <c r="B6" s="84" t="s">
        <v>197</v>
      </c>
      <c r="C6" s="85"/>
      <c r="D6" s="155"/>
      <c r="E6" s="84" t="s">
        <v>197</v>
      </c>
      <c r="F6" s="85"/>
      <c r="G6" s="155"/>
      <c r="H6" s="84" t="s">
        <v>197</v>
      </c>
      <c r="I6" s="85">
        <v>173</v>
      </c>
      <c r="J6" s="155"/>
      <c r="K6" s="155"/>
      <c r="L6" s="155"/>
      <c r="M6" s="155"/>
      <c r="N6" s="155"/>
      <c r="O6" s="155"/>
      <c r="P6" s="155"/>
      <c r="Q6" s="155"/>
      <c r="R6" s="155"/>
    </row>
    <row r="7" spans="2:18">
      <c r="B7" s="84" t="s">
        <v>198</v>
      </c>
      <c r="C7" s="85">
        <v>65</v>
      </c>
      <c r="D7" s="155"/>
      <c r="E7" s="84" t="s">
        <v>198</v>
      </c>
      <c r="F7" s="86">
        <v>1354</v>
      </c>
      <c r="G7" s="155"/>
      <c r="H7" s="84" t="s">
        <v>198</v>
      </c>
      <c r="I7" s="85">
        <v>948</v>
      </c>
      <c r="J7" s="156"/>
      <c r="K7" s="156"/>
      <c r="L7" s="156"/>
      <c r="M7" s="156"/>
      <c r="N7" s="156"/>
      <c r="O7" s="155"/>
      <c r="P7" s="156"/>
      <c r="Q7" s="156"/>
      <c r="R7" s="156"/>
    </row>
    <row r="8" spans="2:18" s="90" customFormat="1">
      <c r="B8" s="87" t="s">
        <v>86</v>
      </c>
      <c r="C8" s="89">
        <v>616</v>
      </c>
      <c r="D8" s="157"/>
      <c r="E8" s="87" t="s">
        <v>86</v>
      </c>
      <c r="F8" s="88">
        <v>2487</v>
      </c>
      <c r="G8" s="158"/>
      <c r="H8" s="87" t="s">
        <v>86</v>
      </c>
      <c r="I8" s="88">
        <v>1828</v>
      </c>
      <c r="J8" s="158"/>
      <c r="K8" s="158"/>
      <c r="L8" s="158"/>
      <c r="M8" s="158"/>
      <c r="N8" s="158"/>
      <c r="O8" s="158"/>
      <c r="P8" s="158"/>
      <c r="Q8" s="158"/>
      <c r="R8" s="158"/>
    </row>
    <row r="9" spans="2:18">
      <c r="B9" s="81"/>
      <c r="C9" s="81"/>
      <c r="E9" s="81"/>
      <c r="F9" s="81"/>
      <c r="H9" s="81"/>
      <c r="I9" s="81"/>
    </row>
    <row r="10" spans="2:18">
      <c r="B10" s="81"/>
      <c r="C10" s="81"/>
      <c r="E10" s="81"/>
      <c r="F10" s="81"/>
      <c r="H10" s="81"/>
      <c r="I10" s="81"/>
    </row>
    <row r="11" spans="2:18">
      <c r="B11" s="91" t="s">
        <v>213</v>
      </c>
      <c r="C11" s="81"/>
      <c r="E11" s="91" t="s">
        <v>213</v>
      </c>
      <c r="F11" s="81"/>
      <c r="H11" s="91" t="s">
        <v>213</v>
      </c>
      <c r="I11" s="81"/>
    </row>
    <row r="12" spans="2:18">
      <c r="B12" s="505" t="s">
        <v>234</v>
      </c>
      <c r="C12" s="506"/>
      <c r="D12" s="154"/>
      <c r="E12" s="505" t="s">
        <v>233</v>
      </c>
      <c r="F12" s="506"/>
      <c r="G12" s="154"/>
      <c r="H12" s="505" t="s">
        <v>232</v>
      </c>
      <c r="I12" s="506"/>
      <c r="J12" s="154"/>
      <c r="K12" s="154"/>
      <c r="L12" s="154"/>
      <c r="M12" s="154"/>
      <c r="N12" s="154"/>
      <c r="O12" s="154"/>
      <c r="P12" s="154"/>
      <c r="Q12" s="154"/>
      <c r="R12" s="154"/>
    </row>
    <row r="13" spans="2:18">
      <c r="B13" s="84" t="s">
        <v>195</v>
      </c>
      <c r="C13" s="85">
        <v>101</v>
      </c>
      <c r="D13" s="155"/>
      <c r="E13" s="84" t="s">
        <v>195</v>
      </c>
      <c r="F13" s="85">
        <v>376</v>
      </c>
      <c r="G13" s="156"/>
      <c r="H13" s="84" t="s">
        <v>195</v>
      </c>
      <c r="I13" s="85">
        <v>28</v>
      </c>
      <c r="J13" s="156"/>
      <c r="K13" s="156"/>
      <c r="L13" s="156"/>
      <c r="M13" s="156"/>
      <c r="N13" s="156"/>
      <c r="O13" s="156"/>
      <c r="P13" s="156"/>
      <c r="Q13" s="156"/>
      <c r="R13" s="156"/>
    </row>
    <row r="14" spans="2:18">
      <c r="B14" s="84" t="s">
        <v>196</v>
      </c>
      <c r="C14" s="85">
        <v>323</v>
      </c>
      <c r="D14" s="155"/>
      <c r="E14" s="84" t="s">
        <v>196</v>
      </c>
      <c r="F14" s="86">
        <v>1238</v>
      </c>
      <c r="G14" s="155"/>
      <c r="H14" s="84" t="s">
        <v>196</v>
      </c>
      <c r="I14" s="85">
        <v>969</v>
      </c>
      <c r="J14" s="156"/>
      <c r="K14" s="156"/>
      <c r="L14" s="156"/>
      <c r="M14" s="156"/>
      <c r="N14" s="156"/>
      <c r="O14" s="155"/>
      <c r="P14" s="156"/>
      <c r="Q14" s="156"/>
      <c r="R14" s="156"/>
    </row>
    <row r="15" spans="2:18">
      <c r="B15" s="84" t="s">
        <v>197</v>
      </c>
      <c r="C15" s="85">
        <v>172</v>
      </c>
      <c r="D15" s="155"/>
      <c r="E15" s="84" t="s">
        <v>197</v>
      </c>
      <c r="F15" s="85">
        <v>306</v>
      </c>
      <c r="G15" s="156"/>
      <c r="H15" s="84" t="s">
        <v>197</v>
      </c>
      <c r="I15" s="85">
        <v>93</v>
      </c>
      <c r="J15" s="156"/>
      <c r="K15" s="156"/>
      <c r="L15" s="156"/>
      <c r="M15" s="156"/>
      <c r="N15" s="156"/>
      <c r="O15" s="156"/>
      <c r="P15" s="156"/>
      <c r="Q15" s="156"/>
      <c r="R15" s="156"/>
    </row>
    <row r="16" spans="2:18">
      <c r="B16" s="84" t="s">
        <v>198</v>
      </c>
      <c r="C16" s="85">
        <v>106</v>
      </c>
      <c r="D16" s="155"/>
      <c r="E16" s="84" t="s">
        <v>198</v>
      </c>
      <c r="F16" s="85">
        <v>365</v>
      </c>
      <c r="G16" s="155"/>
      <c r="H16" s="84" t="s">
        <v>198</v>
      </c>
      <c r="I16" s="85">
        <v>242</v>
      </c>
      <c r="J16" s="156"/>
      <c r="K16" s="156"/>
      <c r="L16" s="156"/>
      <c r="M16" s="156"/>
      <c r="N16" s="156"/>
      <c r="O16" s="155"/>
      <c r="P16" s="156"/>
      <c r="Q16" s="156"/>
      <c r="R16" s="156"/>
    </row>
    <row r="17" spans="2:18" s="90" customFormat="1">
      <c r="B17" s="87" t="s">
        <v>86</v>
      </c>
      <c r="C17" s="89">
        <v>702</v>
      </c>
      <c r="D17" s="157"/>
      <c r="E17" s="87" t="s">
        <v>86</v>
      </c>
      <c r="F17" s="88">
        <v>2285</v>
      </c>
      <c r="G17" s="158"/>
      <c r="H17" s="87" t="s">
        <v>86</v>
      </c>
      <c r="I17" s="88">
        <v>1332</v>
      </c>
      <c r="J17" s="158"/>
      <c r="K17" s="158"/>
      <c r="L17" s="158"/>
      <c r="M17" s="158"/>
      <c r="N17" s="158"/>
      <c r="O17" s="158"/>
      <c r="P17" s="158"/>
      <c r="Q17" s="158"/>
      <c r="R17" s="158"/>
    </row>
  </sheetData>
  <mergeCells count="7">
    <mergeCell ref="B1:I1"/>
    <mergeCell ref="H3:I3"/>
    <mergeCell ref="H12:I12"/>
    <mergeCell ref="E3:F3"/>
    <mergeCell ref="E12:F12"/>
    <mergeCell ref="B3:C3"/>
    <mergeCell ref="B12:C1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9A8A1-9C41-4968-831F-D3C67A814322}">
  <dimension ref="B2:G6"/>
  <sheetViews>
    <sheetView workbookViewId="0">
      <selection activeCell="L17" sqref="L17"/>
    </sheetView>
  </sheetViews>
  <sheetFormatPr defaultRowHeight="14.4"/>
  <cols>
    <col min="2" max="2" width="11.6640625" customWidth="1"/>
  </cols>
  <sheetData>
    <row r="2" spans="2:7">
      <c r="B2" s="547"/>
      <c r="C2" s="547"/>
      <c r="D2" s="547"/>
      <c r="E2" s="547"/>
      <c r="F2" s="547"/>
      <c r="G2" s="547"/>
    </row>
    <row r="3" spans="2:7">
      <c r="B3" s="548" t="s">
        <v>389</v>
      </c>
      <c r="C3" s="548"/>
      <c r="D3" s="548"/>
      <c r="E3" s="548"/>
      <c r="F3" s="548"/>
      <c r="G3" s="548"/>
    </row>
    <row r="4" spans="2:7">
      <c r="B4" s="402" t="s">
        <v>362</v>
      </c>
      <c r="C4" s="402" t="s">
        <v>198</v>
      </c>
      <c r="D4" s="402" t="s">
        <v>242</v>
      </c>
      <c r="E4" s="402" t="s">
        <v>243</v>
      </c>
      <c r="F4" s="402" t="s">
        <v>244</v>
      </c>
      <c r="G4" s="402" t="s">
        <v>86</v>
      </c>
    </row>
    <row r="5" spans="2:7">
      <c r="B5" s="403" t="s">
        <v>390</v>
      </c>
      <c r="C5" s="402">
        <v>2346</v>
      </c>
      <c r="D5" s="402">
        <v>191</v>
      </c>
      <c r="E5" s="402">
        <v>784</v>
      </c>
      <c r="F5" s="402">
        <v>68</v>
      </c>
      <c r="G5" s="404">
        <v>3389</v>
      </c>
    </row>
    <row r="6" spans="2:7">
      <c r="B6" s="403" t="s">
        <v>391</v>
      </c>
      <c r="C6" s="402">
        <v>315</v>
      </c>
      <c r="D6" s="402">
        <v>200</v>
      </c>
      <c r="E6" s="402">
        <v>370</v>
      </c>
      <c r="F6" s="404">
        <v>2504</v>
      </c>
      <c r="G6" s="404">
        <v>3389</v>
      </c>
    </row>
  </sheetData>
  <mergeCells count="2">
    <mergeCell ref="B2:G2"/>
    <mergeCell ref="B3:G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BA62A-4D2E-4E42-8619-0B458F88889D}">
  <dimension ref="A1:U490"/>
  <sheetViews>
    <sheetView tabSelected="1" zoomScale="50" zoomScaleNormal="50" workbookViewId="0">
      <pane xSplit="2" ySplit="7" topLeftCell="J27" activePane="bottomRight" state="frozen"/>
      <selection pane="topRight" activeCell="C1" sqref="C1"/>
      <selection pane="bottomLeft" activeCell="A8" sqref="A8"/>
      <selection pane="bottomRight" activeCell="Y28" sqref="Y28"/>
    </sheetView>
  </sheetViews>
  <sheetFormatPr defaultColWidth="9.109375" defaultRowHeight="36"/>
  <cols>
    <col min="1" max="1" width="13.44140625" style="427" customWidth="1"/>
    <col min="2" max="2" width="38.44140625" style="427" customWidth="1"/>
    <col min="3" max="3" width="51.88671875" style="446" customWidth="1"/>
    <col min="4" max="4" width="32.109375" style="429" customWidth="1"/>
    <col min="5" max="5" width="33.33203125" style="429" customWidth="1"/>
    <col min="6" max="6" width="32.33203125" style="429" customWidth="1"/>
    <col min="7" max="7" width="26.88671875" style="429" customWidth="1"/>
    <col min="8" max="8" width="34.33203125" style="430" customWidth="1"/>
    <col min="9" max="9" width="30.6640625" style="427" customWidth="1"/>
    <col min="10" max="10" width="32.44140625" style="429" customWidth="1"/>
    <col min="11" max="12" width="26.6640625" style="429" customWidth="1"/>
    <col min="13" max="14" width="26.6640625" style="427" customWidth="1"/>
    <col min="15" max="15" width="36" style="427" customWidth="1"/>
    <col min="16" max="16" width="31.109375" style="406" customWidth="1"/>
    <col min="17" max="17" width="25.33203125" style="406" customWidth="1"/>
    <col min="18" max="18" width="31.109375" style="406" customWidth="1"/>
    <col min="19" max="19" width="22.88671875" style="406" customWidth="1"/>
    <col min="20" max="20" width="21.33203125" style="406" bestFit="1" customWidth="1"/>
    <col min="21" max="21" width="12.6640625" style="406" bestFit="1" customWidth="1"/>
    <col min="22" max="16384" width="9.109375" style="406"/>
  </cols>
  <sheetData>
    <row r="1" spans="1:19">
      <c r="C1" s="428"/>
    </row>
    <row r="2" spans="1:19" ht="45.6" customHeight="1" thickBot="1">
      <c r="C2" s="429"/>
    </row>
    <row r="3" spans="1:19" s="410" customFormat="1" ht="26.25" customHeight="1" thickBot="1">
      <c r="A3" s="549" t="s">
        <v>398</v>
      </c>
      <c r="B3" s="549"/>
      <c r="C3" s="549"/>
      <c r="D3" s="549"/>
      <c r="E3" s="549"/>
      <c r="F3" s="549"/>
      <c r="G3" s="549"/>
      <c r="H3" s="549"/>
      <c r="I3" s="549"/>
      <c r="J3" s="549"/>
      <c r="K3" s="549"/>
      <c r="L3" s="549"/>
      <c r="M3" s="549"/>
      <c r="N3" s="549"/>
      <c r="O3" s="431"/>
    </row>
    <row r="4" spans="1:19" ht="15" customHeight="1">
      <c r="A4" s="549"/>
      <c r="B4" s="549"/>
      <c r="C4" s="549"/>
      <c r="D4" s="549"/>
      <c r="E4" s="549"/>
      <c r="F4" s="549"/>
      <c r="G4" s="549"/>
      <c r="H4" s="549"/>
      <c r="I4" s="549"/>
      <c r="J4" s="549"/>
      <c r="K4" s="549"/>
      <c r="L4" s="549"/>
      <c r="M4" s="549"/>
      <c r="N4" s="549"/>
      <c r="O4" s="429"/>
    </row>
    <row r="5" spans="1:19">
      <c r="A5" s="432" t="s">
        <v>238</v>
      </c>
      <c r="B5" s="433" t="s">
        <v>325</v>
      </c>
      <c r="C5" s="550" t="s">
        <v>372</v>
      </c>
      <c r="D5" s="550"/>
      <c r="E5" s="550"/>
      <c r="F5" s="550"/>
      <c r="G5" s="550"/>
      <c r="H5" s="550"/>
      <c r="I5" s="550"/>
      <c r="J5" s="550"/>
      <c r="K5" s="550"/>
      <c r="L5" s="550"/>
      <c r="M5" s="550"/>
      <c r="N5" s="550"/>
      <c r="O5" s="433"/>
      <c r="P5" s="391" t="s">
        <v>358</v>
      </c>
      <c r="Q5" s="391" t="s">
        <v>223</v>
      </c>
      <c r="R5" s="392" t="s">
        <v>401</v>
      </c>
      <c r="S5" s="398" t="s">
        <v>225</v>
      </c>
    </row>
    <row r="6" spans="1:19" s="408" customFormat="1" ht="48" customHeight="1">
      <c r="A6" s="432"/>
      <c r="B6" s="433"/>
      <c r="C6" s="550" t="s">
        <v>208</v>
      </c>
      <c r="D6" s="550"/>
      <c r="E6" s="550"/>
      <c r="F6" s="550"/>
      <c r="G6" s="551"/>
      <c r="H6" s="551"/>
      <c r="I6" s="551"/>
      <c r="J6" s="551"/>
      <c r="K6" s="434"/>
      <c r="L6" s="434"/>
      <c r="M6" s="434"/>
      <c r="N6" s="434"/>
      <c r="O6" s="433" t="s">
        <v>62</v>
      </c>
      <c r="P6" s="384"/>
      <c r="Q6" s="384"/>
      <c r="R6" s="384"/>
      <c r="S6" s="399"/>
    </row>
    <row r="7" spans="1:19" s="417" customFormat="1" ht="63">
      <c r="A7" s="435"/>
      <c r="B7" s="436"/>
      <c r="C7" s="437" t="s">
        <v>198</v>
      </c>
      <c r="D7" s="438" t="s">
        <v>242</v>
      </c>
      <c r="E7" s="438" t="s">
        <v>243</v>
      </c>
      <c r="F7" s="438" t="s">
        <v>244</v>
      </c>
      <c r="G7" s="438" t="s">
        <v>248</v>
      </c>
      <c r="H7" s="438" t="s">
        <v>216</v>
      </c>
      <c r="I7" s="438" t="s">
        <v>264</v>
      </c>
      <c r="J7" s="438" t="s">
        <v>249</v>
      </c>
      <c r="K7" s="438" t="s">
        <v>204</v>
      </c>
      <c r="L7" s="438" t="s">
        <v>373</v>
      </c>
      <c r="M7" s="438" t="s">
        <v>205</v>
      </c>
      <c r="N7" s="439" t="s">
        <v>374</v>
      </c>
      <c r="O7" s="436"/>
      <c r="P7" s="386"/>
      <c r="Q7" s="400"/>
      <c r="R7" s="393"/>
      <c r="S7" s="395"/>
    </row>
    <row r="8" spans="1:19" s="408" customFormat="1" ht="33" customHeight="1">
      <c r="A8" s="440">
        <v>1</v>
      </c>
      <c r="B8" s="441" t="s">
        <v>168</v>
      </c>
      <c r="C8" s="442">
        <v>1943328</v>
      </c>
      <c r="D8" s="443">
        <v>716277</v>
      </c>
      <c r="E8" s="444">
        <v>1020334</v>
      </c>
      <c r="F8" s="443">
        <v>311674</v>
      </c>
      <c r="G8" s="442">
        <v>0</v>
      </c>
      <c r="H8" s="442">
        <v>0</v>
      </c>
      <c r="I8" s="442">
        <v>0</v>
      </c>
      <c r="J8" s="443">
        <v>0</v>
      </c>
      <c r="K8" s="442">
        <v>0</v>
      </c>
      <c r="L8" s="442">
        <v>0</v>
      </c>
      <c r="M8" s="442">
        <v>0</v>
      </c>
      <c r="N8" s="442">
        <v>0</v>
      </c>
      <c r="O8" s="445">
        <f>SUM(C8:N8)</f>
        <v>3991613</v>
      </c>
      <c r="P8" s="386">
        <v>4039651</v>
      </c>
      <c r="Q8" s="400">
        <v>-1.1891621330654578</v>
      </c>
      <c r="R8" s="393">
        <v>3955257</v>
      </c>
      <c r="S8" s="395">
        <v>0.9191817371159372</v>
      </c>
    </row>
    <row r="9" spans="1:19" s="408" customFormat="1" ht="28.5" customHeight="1">
      <c r="A9" s="432">
        <v>2</v>
      </c>
      <c r="B9" s="433" t="s">
        <v>266</v>
      </c>
      <c r="C9" s="446">
        <v>1686805</v>
      </c>
      <c r="D9" s="444">
        <v>3937811</v>
      </c>
      <c r="E9" s="447">
        <v>1575900</v>
      </c>
      <c r="F9" s="444">
        <v>162042</v>
      </c>
      <c r="G9" s="442">
        <v>0</v>
      </c>
      <c r="H9" s="442">
        <v>0</v>
      </c>
      <c r="I9" s="442">
        <v>0</v>
      </c>
      <c r="J9" s="443">
        <v>0</v>
      </c>
      <c r="K9" s="442">
        <v>0</v>
      </c>
      <c r="L9" s="442">
        <v>0</v>
      </c>
      <c r="M9" s="442">
        <v>0</v>
      </c>
      <c r="N9" s="442">
        <v>0</v>
      </c>
      <c r="O9" s="445">
        <f t="shared" ref="O9:O45" si="0">SUM(C9:N9)</f>
        <v>7362558</v>
      </c>
      <c r="P9" s="386">
        <v>4093112</v>
      </c>
      <c r="Q9" s="400">
        <v>79.876778353487524</v>
      </c>
      <c r="R9" s="393">
        <v>7208113</v>
      </c>
      <c r="S9" s="395">
        <v>2.1426550887867712</v>
      </c>
    </row>
    <row r="10" spans="1:19" s="408" customFormat="1" ht="28.5" customHeight="1">
      <c r="A10" s="432">
        <v>3</v>
      </c>
      <c r="B10" s="433" t="s">
        <v>267</v>
      </c>
      <c r="C10" s="446">
        <v>1578849</v>
      </c>
      <c r="D10" s="444">
        <v>621204</v>
      </c>
      <c r="E10" s="447">
        <v>1325222</v>
      </c>
      <c r="F10" s="444">
        <v>260486</v>
      </c>
      <c r="G10" s="442">
        <v>0</v>
      </c>
      <c r="H10" s="442">
        <v>0</v>
      </c>
      <c r="I10" s="442">
        <v>0</v>
      </c>
      <c r="J10" s="443">
        <v>0</v>
      </c>
      <c r="K10" s="442">
        <v>0</v>
      </c>
      <c r="L10" s="442">
        <v>0</v>
      </c>
      <c r="M10" s="442">
        <v>0</v>
      </c>
      <c r="N10" s="442">
        <v>0</v>
      </c>
      <c r="O10" s="445">
        <f t="shared" si="0"/>
        <v>3785761</v>
      </c>
      <c r="P10" s="386">
        <v>3946513</v>
      </c>
      <c r="Q10" s="400">
        <v>-4.0732667040498827</v>
      </c>
      <c r="R10" s="393">
        <v>3724826</v>
      </c>
      <c r="S10" s="395">
        <v>1.6359153420857808</v>
      </c>
    </row>
    <row r="11" spans="1:19" s="408" customFormat="1" ht="28.5" customHeight="1">
      <c r="A11" s="432">
        <v>4</v>
      </c>
      <c r="B11" s="433" t="s">
        <v>268</v>
      </c>
      <c r="C11" s="446">
        <v>3091099</v>
      </c>
      <c r="D11" s="444">
        <v>742831</v>
      </c>
      <c r="E11" s="447">
        <v>1515273</v>
      </c>
      <c r="F11" s="444">
        <v>383669</v>
      </c>
      <c r="G11" s="442">
        <v>0</v>
      </c>
      <c r="H11" s="442">
        <v>0</v>
      </c>
      <c r="I11" s="442">
        <v>0</v>
      </c>
      <c r="J11" s="443">
        <v>0</v>
      </c>
      <c r="K11" s="442">
        <v>7231</v>
      </c>
      <c r="L11" s="442">
        <v>0</v>
      </c>
      <c r="M11" s="442">
        <v>0</v>
      </c>
      <c r="N11" s="442">
        <v>0</v>
      </c>
      <c r="O11" s="445">
        <f t="shared" si="0"/>
        <v>5740103</v>
      </c>
      <c r="P11" s="386">
        <v>6091369</v>
      </c>
      <c r="Q11" s="400">
        <v>-5.7666183086265139</v>
      </c>
      <c r="R11" s="393">
        <v>5743031</v>
      </c>
      <c r="S11" s="395">
        <v>-5.098353117021226E-2</v>
      </c>
    </row>
    <row r="12" spans="1:19" s="408" customFormat="1" ht="27.75" customHeight="1">
      <c r="A12" s="432">
        <v>5</v>
      </c>
      <c r="B12" s="433" t="s">
        <v>96</v>
      </c>
      <c r="C12" s="446">
        <v>2082005</v>
      </c>
      <c r="D12" s="444">
        <v>1113480</v>
      </c>
      <c r="E12" s="447">
        <v>1734358</v>
      </c>
      <c r="F12" s="444">
        <v>189971</v>
      </c>
      <c r="G12" s="442">
        <v>0</v>
      </c>
      <c r="H12" s="442">
        <v>0</v>
      </c>
      <c r="I12" s="442">
        <v>0</v>
      </c>
      <c r="J12" s="443">
        <v>0</v>
      </c>
      <c r="K12" s="442">
        <v>0</v>
      </c>
      <c r="L12" s="442">
        <v>0</v>
      </c>
      <c r="M12" s="442">
        <v>0</v>
      </c>
      <c r="N12" s="442">
        <v>0</v>
      </c>
      <c r="O12" s="445">
        <f t="shared" si="0"/>
        <v>5119814</v>
      </c>
      <c r="P12" s="386">
        <v>4520835</v>
      </c>
      <c r="Q12" s="400">
        <v>13.249300184589785</v>
      </c>
      <c r="R12" s="393">
        <v>4887023</v>
      </c>
      <c r="S12" s="395">
        <v>4.7634521057093426</v>
      </c>
    </row>
    <row r="13" spans="1:19" s="408" customFormat="1" ht="31.5" customHeight="1">
      <c r="A13" s="432">
        <v>6</v>
      </c>
      <c r="B13" s="433" t="s">
        <v>98</v>
      </c>
      <c r="C13" s="446">
        <v>620245</v>
      </c>
      <c r="D13" s="444">
        <v>518094</v>
      </c>
      <c r="E13" s="447">
        <v>367008</v>
      </c>
      <c r="F13" s="444">
        <v>52439</v>
      </c>
      <c r="G13" s="442">
        <v>0</v>
      </c>
      <c r="H13" s="442">
        <v>0</v>
      </c>
      <c r="I13" s="442">
        <v>0</v>
      </c>
      <c r="J13" s="443">
        <v>0</v>
      </c>
      <c r="K13" s="442">
        <v>0</v>
      </c>
      <c r="L13" s="442">
        <v>0</v>
      </c>
      <c r="M13" s="442">
        <v>0</v>
      </c>
      <c r="N13" s="442">
        <v>0</v>
      </c>
      <c r="O13" s="445">
        <f t="shared" si="0"/>
        <v>1557786</v>
      </c>
      <c r="P13" s="386">
        <v>1571692</v>
      </c>
      <c r="Q13" s="400">
        <v>-0.88477895160120612</v>
      </c>
      <c r="R13" s="393">
        <v>1558509</v>
      </c>
      <c r="S13" s="395">
        <v>-4.6390492451442444E-2</v>
      </c>
    </row>
    <row r="14" spans="1:19" s="408" customFormat="1" ht="32.25" customHeight="1">
      <c r="A14" s="432">
        <v>7</v>
      </c>
      <c r="B14" s="433" t="s">
        <v>269</v>
      </c>
      <c r="C14" s="446">
        <v>1563772</v>
      </c>
      <c r="D14" s="444">
        <v>572763</v>
      </c>
      <c r="E14" s="447">
        <v>1596752</v>
      </c>
      <c r="F14" s="444">
        <v>269081</v>
      </c>
      <c r="G14" s="442">
        <v>0</v>
      </c>
      <c r="H14" s="442">
        <v>0</v>
      </c>
      <c r="I14" s="442">
        <v>0</v>
      </c>
      <c r="J14" s="443">
        <v>0</v>
      </c>
      <c r="K14" s="442">
        <v>0</v>
      </c>
      <c r="L14" s="442">
        <v>0</v>
      </c>
      <c r="M14" s="442">
        <v>0</v>
      </c>
      <c r="N14" s="442">
        <v>0</v>
      </c>
      <c r="O14" s="445">
        <f t="shared" si="0"/>
        <v>4002368</v>
      </c>
      <c r="P14" s="386">
        <v>5691439</v>
      </c>
      <c r="Q14" s="400">
        <v>-29.677397930470661</v>
      </c>
      <c r="R14" s="393">
        <v>3956416</v>
      </c>
      <c r="S14" s="395">
        <v>1.161455216033902</v>
      </c>
    </row>
    <row r="15" spans="1:19" s="408" customFormat="1" ht="30.75" customHeight="1">
      <c r="A15" s="432">
        <v>8</v>
      </c>
      <c r="B15" s="433" t="s">
        <v>270</v>
      </c>
      <c r="C15" s="446">
        <v>1354713</v>
      </c>
      <c r="D15" s="444">
        <v>2379748</v>
      </c>
      <c r="E15" s="447">
        <v>2100220</v>
      </c>
      <c r="F15" s="444">
        <v>134095</v>
      </c>
      <c r="G15" s="442">
        <v>0</v>
      </c>
      <c r="H15" s="442">
        <v>0</v>
      </c>
      <c r="I15" s="442">
        <v>0</v>
      </c>
      <c r="J15" s="443">
        <v>0</v>
      </c>
      <c r="K15" s="442">
        <v>0</v>
      </c>
      <c r="L15" s="442">
        <v>0</v>
      </c>
      <c r="M15" s="442">
        <v>0</v>
      </c>
      <c r="N15" s="442">
        <v>0</v>
      </c>
      <c r="O15" s="445">
        <f t="shared" si="0"/>
        <v>5968776</v>
      </c>
      <c r="P15" s="386">
        <v>4070091</v>
      </c>
      <c r="Q15" s="400">
        <v>46.649694073179205</v>
      </c>
      <c r="R15" s="393">
        <v>5704096</v>
      </c>
      <c r="S15" s="395">
        <v>4.6401743589168154</v>
      </c>
    </row>
    <row r="16" spans="1:19" s="408" customFormat="1" ht="32.25" customHeight="1">
      <c r="A16" s="432">
        <v>9</v>
      </c>
      <c r="B16" s="433" t="s">
        <v>271</v>
      </c>
      <c r="C16" s="446">
        <v>1233235</v>
      </c>
      <c r="D16" s="444">
        <v>572486</v>
      </c>
      <c r="E16" s="447">
        <v>852449</v>
      </c>
      <c r="F16" s="444">
        <v>214282</v>
      </c>
      <c r="G16" s="442">
        <v>0</v>
      </c>
      <c r="H16" s="442">
        <v>1</v>
      </c>
      <c r="I16" s="442">
        <v>0</v>
      </c>
      <c r="J16" s="443">
        <v>0</v>
      </c>
      <c r="K16" s="442">
        <v>0</v>
      </c>
      <c r="L16" s="442">
        <v>0</v>
      </c>
      <c r="M16" s="442">
        <v>0</v>
      </c>
      <c r="N16" s="442">
        <v>0</v>
      </c>
      <c r="O16" s="445">
        <f t="shared" si="0"/>
        <v>2872453</v>
      </c>
      <c r="P16" s="386">
        <v>2930142</v>
      </c>
      <c r="Q16" s="400">
        <v>-1.9688124329810597</v>
      </c>
      <c r="R16" s="393">
        <v>2808253</v>
      </c>
      <c r="S16" s="395">
        <v>2.2861188076715333</v>
      </c>
    </row>
    <row r="17" spans="1:19" s="408" customFormat="1" ht="30" customHeight="1">
      <c r="A17" s="432">
        <v>10</v>
      </c>
      <c r="B17" s="433" t="s">
        <v>272</v>
      </c>
      <c r="C17" s="446">
        <v>3186573</v>
      </c>
      <c r="D17" s="444">
        <v>615662</v>
      </c>
      <c r="E17" s="447">
        <v>2016934</v>
      </c>
      <c r="F17" s="444">
        <v>233126</v>
      </c>
      <c r="G17" s="442">
        <v>0</v>
      </c>
      <c r="H17" s="442">
        <v>0</v>
      </c>
      <c r="I17" s="442">
        <v>0</v>
      </c>
      <c r="J17" s="443">
        <v>0</v>
      </c>
      <c r="K17" s="442">
        <v>5334</v>
      </c>
      <c r="L17" s="442">
        <v>0</v>
      </c>
      <c r="M17" s="442">
        <v>0</v>
      </c>
      <c r="N17" s="442">
        <v>0</v>
      </c>
      <c r="O17" s="445">
        <f t="shared" si="0"/>
        <v>6057629</v>
      </c>
      <c r="P17" s="386">
        <v>8128112</v>
      </c>
      <c r="Q17" s="400">
        <v>-25.473111098862809</v>
      </c>
      <c r="R17" s="393">
        <v>6061849</v>
      </c>
      <c r="S17" s="395">
        <v>-6.9615722859472928E-2</v>
      </c>
    </row>
    <row r="18" spans="1:19" s="408" customFormat="1" ht="27.75" customHeight="1">
      <c r="A18" s="432">
        <v>11</v>
      </c>
      <c r="B18" s="433" t="s">
        <v>273</v>
      </c>
      <c r="C18" s="446">
        <v>836752</v>
      </c>
      <c r="D18" s="444">
        <v>2934561</v>
      </c>
      <c r="E18" s="447">
        <v>680732</v>
      </c>
      <c r="F18" s="444">
        <v>61461</v>
      </c>
      <c r="G18" s="442">
        <v>0</v>
      </c>
      <c r="H18" s="442">
        <v>0</v>
      </c>
      <c r="I18" s="442">
        <v>0</v>
      </c>
      <c r="J18" s="443">
        <v>0</v>
      </c>
      <c r="K18" s="442">
        <v>0</v>
      </c>
      <c r="L18" s="442">
        <v>0</v>
      </c>
      <c r="M18" s="442">
        <v>0</v>
      </c>
      <c r="N18" s="442">
        <v>0</v>
      </c>
      <c r="O18" s="445">
        <f t="shared" si="0"/>
        <v>4513506</v>
      </c>
      <c r="P18" s="386">
        <v>1920996</v>
      </c>
      <c r="Q18" s="400">
        <v>134.95655378772261</v>
      </c>
      <c r="R18" s="393">
        <v>4385056</v>
      </c>
      <c r="S18" s="395">
        <v>2.9292670378668006</v>
      </c>
    </row>
    <row r="19" spans="1:19" s="408" customFormat="1" ht="30.75" customHeight="1">
      <c r="A19" s="432">
        <v>12</v>
      </c>
      <c r="B19" s="433" t="s">
        <v>274</v>
      </c>
      <c r="C19" s="446">
        <v>2642861</v>
      </c>
      <c r="D19" s="444">
        <v>343076</v>
      </c>
      <c r="E19" s="447">
        <v>1427230</v>
      </c>
      <c r="F19" s="444">
        <v>262197</v>
      </c>
      <c r="G19" s="442">
        <v>0</v>
      </c>
      <c r="H19" s="442">
        <v>0</v>
      </c>
      <c r="I19" s="442">
        <v>0</v>
      </c>
      <c r="J19" s="443">
        <v>3</v>
      </c>
      <c r="K19" s="442">
        <v>8240</v>
      </c>
      <c r="L19" s="442">
        <v>0</v>
      </c>
      <c r="M19" s="442">
        <v>0</v>
      </c>
      <c r="N19" s="442">
        <v>0</v>
      </c>
      <c r="O19" s="445">
        <f t="shared" si="0"/>
        <v>4683607</v>
      </c>
      <c r="P19" s="386">
        <v>8100567</v>
      </c>
      <c r="Q19" s="400">
        <v>-42.181738636320155</v>
      </c>
      <c r="R19" s="393">
        <v>4671566</v>
      </c>
      <c r="S19" s="395">
        <v>0.25775082702459429</v>
      </c>
    </row>
    <row r="20" spans="1:19" s="408" customFormat="1" ht="32.25" customHeight="1">
      <c r="A20" s="432">
        <v>13</v>
      </c>
      <c r="B20" s="433" t="s">
        <v>275</v>
      </c>
      <c r="C20" s="446">
        <v>1188150</v>
      </c>
      <c r="D20" s="444">
        <v>3941623</v>
      </c>
      <c r="E20" s="447">
        <v>385548</v>
      </c>
      <c r="F20" s="444">
        <v>22899</v>
      </c>
      <c r="G20" s="442">
        <v>0</v>
      </c>
      <c r="H20" s="442">
        <v>0</v>
      </c>
      <c r="I20" s="442">
        <v>0</v>
      </c>
      <c r="J20" s="443">
        <v>0</v>
      </c>
      <c r="K20" s="442">
        <v>0</v>
      </c>
      <c r="L20" s="442">
        <v>0</v>
      </c>
      <c r="M20" s="442">
        <v>0</v>
      </c>
      <c r="N20" s="442">
        <v>0</v>
      </c>
      <c r="O20" s="445">
        <f t="shared" si="0"/>
        <v>5538220</v>
      </c>
      <c r="P20" s="386">
        <v>2001846</v>
      </c>
      <c r="Q20" s="400">
        <v>176.65564683796856</v>
      </c>
      <c r="R20" s="393">
        <v>5549826</v>
      </c>
      <c r="S20" s="395">
        <v>-0.20912367342688087</v>
      </c>
    </row>
    <row r="21" spans="1:19" s="408" customFormat="1" ht="30.75" customHeight="1">
      <c r="A21" s="432">
        <v>14</v>
      </c>
      <c r="B21" s="433" t="s">
        <v>276</v>
      </c>
      <c r="C21" s="446">
        <v>1996088</v>
      </c>
      <c r="D21" s="444">
        <v>370002</v>
      </c>
      <c r="E21" s="447">
        <v>1042815</v>
      </c>
      <c r="F21" s="444">
        <v>255291</v>
      </c>
      <c r="G21" s="442">
        <v>0</v>
      </c>
      <c r="H21" s="442">
        <v>0</v>
      </c>
      <c r="I21" s="442">
        <v>0</v>
      </c>
      <c r="J21" s="443">
        <v>0</v>
      </c>
      <c r="K21" s="442">
        <v>0</v>
      </c>
      <c r="L21" s="442">
        <v>0</v>
      </c>
      <c r="M21" s="442">
        <v>0</v>
      </c>
      <c r="N21" s="442">
        <v>0</v>
      </c>
      <c r="O21" s="445">
        <f t="shared" si="0"/>
        <v>3664196</v>
      </c>
      <c r="P21" s="386">
        <v>4655218</v>
      </c>
      <c r="Q21" s="400">
        <v>-21.288412271992417</v>
      </c>
      <c r="R21" s="393">
        <v>3659035</v>
      </c>
      <c r="S21" s="395">
        <v>0.14104811787807314</v>
      </c>
    </row>
    <row r="22" spans="1:19" s="408" customFormat="1" ht="28.5" customHeight="1">
      <c r="A22" s="432">
        <v>15</v>
      </c>
      <c r="B22" s="433" t="s">
        <v>277</v>
      </c>
      <c r="C22" s="446">
        <v>3545655</v>
      </c>
      <c r="D22" s="448">
        <v>1393212</v>
      </c>
      <c r="E22" s="447">
        <v>2169213</v>
      </c>
      <c r="F22" s="449">
        <v>906825</v>
      </c>
      <c r="G22" s="442">
        <v>191</v>
      </c>
      <c r="H22" s="442">
        <v>3590</v>
      </c>
      <c r="I22" s="442">
        <v>559</v>
      </c>
      <c r="J22" s="444">
        <v>285</v>
      </c>
      <c r="K22" s="442">
        <v>22739</v>
      </c>
      <c r="L22" s="442">
        <v>476</v>
      </c>
      <c r="M22" s="442">
        <v>129</v>
      </c>
      <c r="N22" s="442">
        <v>0</v>
      </c>
      <c r="O22" s="445">
        <f t="shared" si="0"/>
        <v>8042874</v>
      </c>
      <c r="P22" s="386">
        <v>10283049</v>
      </c>
      <c r="Q22" s="400">
        <v>-21.785124236984576</v>
      </c>
      <c r="R22" s="393">
        <v>8074852</v>
      </c>
      <c r="S22" s="395">
        <v>-0.39601964221759323</v>
      </c>
    </row>
    <row r="23" spans="1:19" s="408" customFormat="1" ht="27.75" customHeight="1">
      <c r="A23" s="432">
        <v>16</v>
      </c>
      <c r="B23" s="433" t="s">
        <v>278</v>
      </c>
      <c r="C23" s="446">
        <v>1216950</v>
      </c>
      <c r="D23" s="444">
        <v>491766</v>
      </c>
      <c r="E23" s="447">
        <v>956408</v>
      </c>
      <c r="F23" s="444">
        <v>119906</v>
      </c>
      <c r="G23" s="442">
        <v>0</v>
      </c>
      <c r="H23" s="442">
        <v>0</v>
      </c>
      <c r="I23" s="442">
        <v>0</v>
      </c>
      <c r="J23" s="443">
        <v>0</v>
      </c>
      <c r="K23" s="442">
        <v>0</v>
      </c>
      <c r="L23" s="442">
        <v>0</v>
      </c>
      <c r="M23" s="442">
        <v>0</v>
      </c>
      <c r="N23" s="442">
        <v>0</v>
      </c>
      <c r="O23" s="445">
        <f t="shared" si="0"/>
        <v>2785030</v>
      </c>
      <c r="P23" s="386">
        <v>2754630</v>
      </c>
      <c r="Q23" s="400">
        <v>1.1035964902727402</v>
      </c>
      <c r="R23" s="393">
        <v>2643899</v>
      </c>
      <c r="S23" s="395">
        <v>5.3379875706295987</v>
      </c>
    </row>
    <row r="24" spans="1:19" s="408" customFormat="1" ht="35.25" customHeight="1">
      <c r="A24" s="432">
        <v>17</v>
      </c>
      <c r="B24" s="433" t="s">
        <v>279</v>
      </c>
      <c r="C24" s="446">
        <v>2514171</v>
      </c>
      <c r="D24" s="444">
        <v>1014726</v>
      </c>
      <c r="E24" s="447">
        <v>1053148</v>
      </c>
      <c r="F24" s="444">
        <v>266704</v>
      </c>
      <c r="G24" s="442">
        <v>0</v>
      </c>
      <c r="H24" s="442">
        <v>0</v>
      </c>
      <c r="I24" s="442">
        <v>0</v>
      </c>
      <c r="J24" s="443">
        <v>0</v>
      </c>
      <c r="K24" s="442">
        <v>0</v>
      </c>
      <c r="L24" s="442">
        <v>0</v>
      </c>
      <c r="M24" s="442">
        <v>0</v>
      </c>
      <c r="N24" s="442">
        <v>0</v>
      </c>
      <c r="O24" s="445">
        <f t="shared" si="0"/>
        <v>4848749</v>
      </c>
      <c r="P24" s="386">
        <v>4841435</v>
      </c>
      <c r="Q24" s="400">
        <v>0.15107091182675614</v>
      </c>
      <c r="R24" s="393">
        <v>4646876</v>
      </c>
      <c r="S24" s="395">
        <v>4.3442734430615415</v>
      </c>
    </row>
    <row r="25" spans="1:19" s="408" customFormat="1" ht="33" customHeight="1">
      <c r="A25" s="432">
        <v>18</v>
      </c>
      <c r="B25" s="433" t="s">
        <v>280</v>
      </c>
      <c r="C25" s="446">
        <v>1433584</v>
      </c>
      <c r="D25" s="444">
        <v>201297</v>
      </c>
      <c r="E25" s="447">
        <v>1282195</v>
      </c>
      <c r="F25" s="444">
        <v>133689</v>
      </c>
      <c r="G25" s="442">
        <v>0</v>
      </c>
      <c r="H25" s="442">
        <v>0</v>
      </c>
      <c r="I25" s="442">
        <v>0</v>
      </c>
      <c r="J25" s="443">
        <v>0</v>
      </c>
      <c r="K25" s="442">
        <v>0</v>
      </c>
      <c r="L25" s="442">
        <v>0</v>
      </c>
      <c r="M25" s="442">
        <v>0</v>
      </c>
      <c r="N25" s="442">
        <v>0</v>
      </c>
      <c r="O25" s="445">
        <f t="shared" si="0"/>
        <v>3050765</v>
      </c>
      <c r="P25" s="386">
        <v>2959775</v>
      </c>
      <c r="Q25" s="400">
        <v>3.0742201687628201</v>
      </c>
      <c r="R25" s="393">
        <v>2876583</v>
      </c>
      <c r="S25" s="395">
        <v>6.0551703183951311</v>
      </c>
    </row>
    <row r="26" spans="1:19" s="408" customFormat="1" ht="27.75" customHeight="1">
      <c r="A26" s="432">
        <v>19</v>
      </c>
      <c r="B26" s="433" t="s">
        <v>281</v>
      </c>
      <c r="C26" s="446">
        <v>3543538</v>
      </c>
      <c r="D26" s="444">
        <v>2331767</v>
      </c>
      <c r="E26" s="447">
        <v>3284298</v>
      </c>
      <c r="F26" s="444">
        <v>682976</v>
      </c>
      <c r="G26" s="442">
        <v>0</v>
      </c>
      <c r="H26" s="442">
        <v>0</v>
      </c>
      <c r="I26" s="442">
        <v>0</v>
      </c>
      <c r="J26" s="443">
        <v>0</v>
      </c>
      <c r="K26" s="442">
        <v>45728</v>
      </c>
      <c r="L26" s="442">
        <v>0</v>
      </c>
      <c r="M26" s="442">
        <v>0</v>
      </c>
      <c r="N26" s="442">
        <v>0</v>
      </c>
      <c r="O26" s="445">
        <f t="shared" si="0"/>
        <v>9888307</v>
      </c>
      <c r="P26" s="386">
        <v>9852918</v>
      </c>
      <c r="Q26" s="400">
        <v>0.35917278515866791</v>
      </c>
      <c r="R26" s="393">
        <v>9533535</v>
      </c>
      <c r="S26" s="395">
        <v>3.7213058954522094</v>
      </c>
    </row>
    <row r="27" spans="1:19" s="408" customFormat="1" ht="27.75" customHeight="1">
      <c r="A27" s="432">
        <v>20</v>
      </c>
      <c r="B27" s="433" t="s">
        <v>282</v>
      </c>
      <c r="C27" s="446">
        <v>5401934</v>
      </c>
      <c r="D27" s="444">
        <v>956623</v>
      </c>
      <c r="E27" s="447">
        <v>4731968</v>
      </c>
      <c r="F27" s="444">
        <v>1226020</v>
      </c>
      <c r="G27" s="442">
        <v>3</v>
      </c>
      <c r="H27" s="442">
        <v>2</v>
      </c>
      <c r="I27" s="442">
        <v>0</v>
      </c>
      <c r="J27" s="443">
        <v>1</v>
      </c>
      <c r="K27" s="443">
        <v>9082</v>
      </c>
      <c r="L27" s="442">
        <v>0</v>
      </c>
      <c r="M27" s="442">
        <v>0</v>
      </c>
      <c r="N27" s="442">
        <v>0</v>
      </c>
      <c r="O27" s="445">
        <f t="shared" si="0"/>
        <v>12325633</v>
      </c>
      <c r="P27" s="386">
        <v>12373201</v>
      </c>
      <c r="Q27" s="400">
        <v>-0.38444376681506798</v>
      </c>
      <c r="R27" s="393">
        <v>12192122</v>
      </c>
      <c r="S27" s="395">
        <v>1.095059580276514</v>
      </c>
    </row>
    <row r="28" spans="1:19" s="408" customFormat="1" ht="30" customHeight="1">
      <c r="A28" s="432">
        <v>21</v>
      </c>
      <c r="B28" s="433" t="s">
        <v>283</v>
      </c>
      <c r="C28" s="446">
        <v>2605274</v>
      </c>
      <c r="D28" s="444">
        <v>1349315</v>
      </c>
      <c r="E28" s="447">
        <v>1904536</v>
      </c>
      <c r="F28" s="444">
        <v>209804</v>
      </c>
      <c r="G28" s="442">
        <v>0</v>
      </c>
      <c r="H28" s="442">
        <v>0</v>
      </c>
      <c r="I28" s="442">
        <v>0</v>
      </c>
      <c r="J28" s="443">
        <v>0</v>
      </c>
      <c r="K28" s="442">
        <v>0</v>
      </c>
      <c r="L28" s="442">
        <v>0</v>
      </c>
      <c r="M28" s="442">
        <v>0</v>
      </c>
      <c r="N28" s="442">
        <v>0</v>
      </c>
      <c r="O28" s="445">
        <f t="shared" si="0"/>
        <v>6068929</v>
      </c>
      <c r="P28" s="386">
        <v>6013178</v>
      </c>
      <c r="Q28" s="400">
        <v>0.9271470094515788</v>
      </c>
      <c r="R28" s="393">
        <v>5765030</v>
      </c>
      <c r="S28" s="395">
        <v>5.2714209639845855</v>
      </c>
    </row>
    <row r="29" spans="1:19" s="408" customFormat="1" ht="34.5" customHeight="1">
      <c r="A29" s="432">
        <v>22</v>
      </c>
      <c r="B29" s="433" t="s">
        <v>284</v>
      </c>
      <c r="C29" s="446">
        <v>1448541</v>
      </c>
      <c r="D29" s="444">
        <v>787503</v>
      </c>
      <c r="E29" s="447">
        <v>952600</v>
      </c>
      <c r="F29" s="444">
        <v>118422</v>
      </c>
      <c r="G29" s="442">
        <v>0</v>
      </c>
      <c r="H29" s="442">
        <v>0</v>
      </c>
      <c r="I29" s="442">
        <v>0</v>
      </c>
      <c r="J29" s="443">
        <v>0</v>
      </c>
      <c r="K29" s="442">
        <v>0</v>
      </c>
      <c r="L29" s="442">
        <v>0</v>
      </c>
      <c r="M29" s="442">
        <v>0</v>
      </c>
      <c r="N29" s="442">
        <v>0</v>
      </c>
      <c r="O29" s="445">
        <f t="shared" si="0"/>
        <v>3307066</v>
      </c>
      <c r="P29" s="386">
        <v>3290703</v>
      </c>
      <c r="Q29" s="400">
        <v>0.49724937194270957</v>
      </c>
      <c r="R29" s="393">
        <v>3250100</v>
      </c>
      <c r="S29" s="395">
        <v>1.7527460693517183</v>
      </c>
    </row>
    <row r="30" spans="1:19" s="408" customFormat="1" ht="30.75" customHeight="1">
      <c r="A30" s="432">
        <v>23</v>
      </c>
      <c r="B30" s="433" t="s">
        <v>285</v>
      </c>
      <c r="C30" s="446">
        <v>1429369</v>
      </c>
      <c r="D30" s="444">
        <v>2712291</v>
      </c>
      <c r="E30" s="447">
        <v>667741</v>
      </c>
      <c r="F30" s="444">
        <v>111945</v>
      </c>
      <c r="G30" s="442">
        <v>0</v>
      </c>
      <c r="H30" s="442">
        <v>0</v>
      </c>
      <c r="I30" s="442">
        <v>0</v>
      </c>
      <c r="J30" s="443">
        <v>0</v>
      </c>
      <c r="K30" s="442">
        <v>0</v>
      </c>
      <c r="L30" s="442">
        <v>0</v>
      </c>
      <c r="M30" s="442">
        <v>0</v>
      </c>
      <c r="N30" s="442">
        <v>0</v>
      </c>
      <c r="O30" s="445">
        <f t="shared" si="0"/>
        <v>4921346</v>
      </c>
      <c r="P30" s="386">
        <v>4806396</v>
      </c>
      <c r="Q30" s="400">
        <v>2.3916048531997802</v>
      </c>
      <c r="R30" s="393">
        <v>4715292</v>
      </c>
      <c r="S30" s="395">
        <v>4.3699096471650156</v>
      </c>
    </row>
    <row r="31" spans="1:19" s="408" customFormat="1" ht="28.5" customHeight="1">
      <c r="A31" s="432">
        <v>24</v>
      </c>
      <c r="B31" s="433" t="s">
        <v>286</v>
      </c>
      <c r="C31" s="446">
        <v>2108151</v>
      </c>
      <c r="D31" s="444">
        <v>1857762</v>
      </c>
      <c r="E31" s="447">
        <v>1206076</v>
      </c>
      <c r="F31" s="444">
        <v>236978</v>
      </c>
      <c r="G31" s="442">
        <v>0</v>
      </c>
      <c r="H31" s="442">
        <v>0</v>
      </c>
      <c r="I31" s="442">
        <v>0</v>
      </c>
      <c r="J31" s="443">
        <v>0</v>
      </c>
      <c r="K31" s="442">
        <v>0</v>
      </c>
      <c r="L31" s="442">
        <v>0</v>
      </c>
      <c r="M31" s="442">
        <v>0</v>
      </c>
      <c r="N31" s="442">
        <v>0</v>
      </c>
      <c r="O31" s="445">
        <f t="shared" si="0"/>
        <v>5408967</v>
      </c>
      <c r="P31" s="386">
        <v>5323803</v>
      </c>
      <c r="Q31" s="400">
        <v>1.5996835344959326</v>
      </c>
      <c r="R31" s="393">
        <v>5349454</v>
      </c>
      <c r="S31" s="395">
        <v>1.1125060613662585</v>
      </c>
    </row>
    <row r="32" spans="1:19" s="408" customFormat="1" ht="28.5" customHeight="1">
      <c r="A32" s="432">
        <v>25</v>
      </c>
      <c r="B32" s="433" t="s">
        <v>287</v>
      </c>
      <c r="C32" s="446">
        <v>9023276</v>
      </c>
      <c r="D32" s="444">
        <v>6952084</v>
      </c>
      <c r="E32" s="447">
        <v>7187266</v>
      </c>
      <c r="F32" s="444">
        <v>3427879</v>
      </c>
      <c r="G32" s="442">
        <v>715</v>
      </c>
      <c r="H32" s="442">
        <v>3415</v>
      </c>
      <c r="I32" s="442">
        <v>84817</v>
      </c>
      <c r="J32" s="443">
        <v>2391</v>
      </c>
      <c r="K32" s="442">
        <v>43082</v>
      </c>
      <c r="L32" s="442">
        <v>9175</v>
      </c>
      <c r="M32" s="442">
        <v>226</v>
      </c>
      <c r="N32" s="442">
        <v>5020</v>
      </c>
      <c r="O32" s="445">
        <f>SUM(C32:N32)</f>
        <v>26739346</v>
      </c>
      <c r="P32" s="386">
        <v>26460867</v>
      </c>
      <c r="Q32" s="400">
        <v>1.0524182748811617</v>
      </c>
      <c r="R32" s="393">
        <v>27043333</v>
      </c>
      <c r="S32" s="395">
        <v>-1.1240737227175335</v>
      </c>
    </row>
    <row r="33" spans="1:21" s="408" customFormat="1" ht="32.25" customHeight="1">
      <c r="A33" s="432">
        <v>26</v>
      </c>
      <c r="B33" s="433" t="s">
        <v>346</v>
      </c>
      <c r="C33" s="446">
        <v>1677983</v>
      </c>
      <c r="D33" s="444">
        <v>1454027</v>
      </c>
      <c r="E33" s="447">
        <v>1357513</v>
      </c>
      <c r="F33" s="444">
        <v>312764</v>
      </c>
      <c r="G33" s="442">
        <v>0</v>
      </c>
      <c r="H33" s="442">
        <v>0</v>
      </c>
      <c r="I33" s="442">
        <v>0</v>
      </c>
      <c r="J33" s="443">
        <v>0</v>
      </c>
      <c r="K33" s="442">
        <v>0</v>
      </c>
      <c r="L33" s="442">
        <v>0</v>
      </c>
      <c r="M33" s="442">
        <v>4</v>
      </c>
      <c r="N33" s="442">
        <v>0</v>
      </c>
      <c r="O33" s="445">
        <f t="shared" si="0"/>
        <v>4802291</v>
      </c>
      <c r="P33" s="386">
        <v>4610512</v>
      </c>
      <c r="Q33" s="400">
        <v>4.1596030983109822</v>
      </c>
      <c r="R33" s="393">
        <v>4576020</v>
      </c>
      <c r="S33" s="395">
        <v>4.9447117801058482</v>
      </c>
    </row>
    <row r="34" spans="1:21" s="408" customFormat="1" ht="31.5" customHeight="1">
      <c r="A34" s="432">
        <v>27</v>
      </c>
      <c r="B34" s="433" t="s">
        <v>289</v>
      </c>
      <c r="C34" s="446">
        <v>2528014</v>
      </c>
      <c r="D34" s="444">
        <v>3254242</v>
      </c>
      <c r="E34" s="447">
        <v>1762165</v>
      </c>
      <c r="F34" s="444">
        <v>407194</v>
      </c>
      <c r="G34" s="442">
        <v>0</v>
      </c>
      <c r="H34" s="442">
        <v>0</v>
      </c>
      <c r="I34" s="442">
        <v>0</v>
      </c>
      <c r="J34" s="443">
        <v>0</v>
      </c>
      <c r="K34" s="442">
        <v>0</v>
      </c>
      <c r="L34" s="442">
        <v>0</v>
      </c>
      <c r="M34" s="442">
        <v>2</v>
      </c>
      <c r="N34" s="442">
        <v>0</v>
      </c>
      <c r="O34" s="445">
        <f t="shared" si="0"/>
        <v>7951617</v>
      </c>
      <c r="P34" s="386">
        <v>7549339</v>
      </c>
      <c r="Q34" s="400">
        <v>5.3286519521775322</v>
      </c>
      <c r="R34" s="393">
        <v>7576521</v>
      </c>
      <c r="S34" s="395">
        <v>4.9507683011767556</v>
      </c>
    </row>
    <row r="35" spans="1:21" s="408" customFormat="1" ht="30" customHeight="1">
      <c r="A35" s="432">
        <v>28</v>
      </c>
      <c r="B35" s="433" t="s">
        <v>290</v>
      </c>
      <c r="C35" s="446">
        <v>4806838</v>
      </c>
      <c r="D35" s="444">
        <v>3741433</v>
      </c>
      <c r="E35" s="447">
        <v>3707413</v>
      </c>
      <c r="F35" s="444">
        <v>815086</v>
      </c>
      <c r="G35" s="442">
        <v>0</v>
      </c>
      <c r="H35" s="442">
        <v>0</v>
      </c>
      <c r="I35" s="442">
        <v>0</v>
      </c>
      <c r="J35" s="443">
        <v>0</v>
      </c>
      <c r="K35" s="442">
        <v>0</v>
      </c>
      <c r="L35" s="442">
        <v>0</v>
      </c>
      <c r="M35" s="442">
        <v>9</v>
      </c>
      <c r="N35" s="442">
        <v>0</v>
      </c>
      <c r="O35" s="445">
        <f t="shared" si="0"/>
        <v>13070779</v>
      </c>
      <c r="P35" s="386">
        <v>12994352</v>
      </c>
      <c r="Q35" s="400">
        <v>0.58815553095683537</v>
      </c>
      <c r="R35" s="393">
        <v>13136247</v>
      </c>
      <c r="S35" s="395">
        <v>-0.49837674337274152</v>
      </c>
    </row>
    <row r="36" spans="1:21" s="408" customFormat="1" ht="27.75" customHeight="1">
      <c r="A36" s="432">
        <v>29</v>
      </c>
      <c r="B36" s="433" t="s">
        <v>291</v>
      </c>
      <c r="C36" s="446">
        <v>2107087</v>
      </c>
      <c r="D36" s="444">
        <v>2099340</v>
      </c>
      <c r="E36" s="447">
        <v>795789</v>
      </c>
      <c r="F36" s="444">
        <v>58384</v>
      </c>
      <c r="G36" s="442">
        <v>0</v>
      </c>
      <c r="H36" s="442">
        <v>0</v>
      </c>
      <c r="I36" s="442">
        <v>0</v>
      </c>
      <c r="J36" s="443">
        <v>0</v>
      </c>
      <c r="K36" s="442">
        <v>0</v>
      </c>
      <c r="L36" s="442">
        <v>0</v>
      </c>
      <c r="M36" s="442">
        <v>0</v>
      </c>
      <c r="N36" s="442">
        <v>0</v>
      </c>
      <c r="O36" s="445">
        <f t="shared" si="0"/>
        <v>5060600</v>
      </c>
      <c r="P36" s="386">
        <v>5033505</v>
      </c>
      <c r="Q36" s="400">
        <v>0.53829289928191137</v>
      </c>
      <c r="R36" s="393">
        <v>5051125</v>
      </c>
      <c r="S36" s="395">
        <v>0.18758197431265611</v>
      </c>
    </row>
    <row r="37" spans="1:21" s="408" customFormat="1" ht="29.25" customHeight="1">
      <c r="A37" s="432">
        <v>30</v>
      </c>
      <c r="B37" s="433" t="s">
        <v>292</v>
      </c>
      <c r="C37" s="446">
        <v>2368569</v>
      </c>
      <c r="D37" s="444">
        <v>1859196</v>
      </c>
      <c r="E37" s="447">
        <v>1040608</v>
      </c>
      <c r="F37" s="444">
        <v>89486</v>
      </c>
      <c r="G37" s="442">
        <v>0</v>
      </c>
      <c r="H37" s="442">
        <v>0</v>
      </c>
      <c r="I37" s="442">
        <v>0</v>
      </c>
      <c r="J37" s="443">
        <v>0</v>
      </c>
      <c r="K37" s="442">
        <v>0</v>
      </c>
      <c r="L37" s="442">
        <v>0</v>
      </c>
      <c r="M37" s="442">
        <v>0</v>
      </c>
      <c r="N37" s="442">
        <v>0</v>
      </c>
      <c r="O37" s="445">
        <f t="shared" si="0"/>
        <v>5357859</v>
      </c>
      <c r="P37" s="386">
        <v>5345150</v>
      </c>
      <c r="Q37" s="400">
        <v>0.23776694760671013</v>
      </c>
      <c r="R37" s="393">
        <v>5270543</v>
      </c>
      <c r="S37" s="395">
        <v>1.6566793971702687</v>
      </c>
    </row>
    <row r="38" spans="1:21" s="408" customFormat="1" ht="27.75" customHeight="1">
      <c r="A38" s="432">
        <v>31</v>
      </c>
      <c r="B38" s="433" t="s">
        <v>293</v>
      </c>
      <c r="C38" s="446">
        <v>3515098</v>
      </c>
      <c r="D38" s="444">
        <v>4710425</v>
      </c>
      <c r="E38" s="447">
        <v>2767307</v>
      </c>
      <c r="F38" s="444">
        <v>490063</v>
      </c>
      <c r="G38" s="442">
        <v>4</v>
      </c>
      <c r="H38" s="442">
        <v>2</v>
      </c>
      <c r="I38" s="442">
        <v>0</v>
      </c>
      <c r="J38" s="443">
        <v>0</v>
      </c>
      <c r="K38" s="442">
        <v>31770</v>
      </c>
      <c r="L38" s="442">
        <v>0</v>
      </c>
      <c r="M38" s="442">
        <v>0</v>
      </c>
      <c r="N38" s="442">
        <v>0</v>
      </c>
      <c r="O38" s="445">
        <f t="shared" si="0"/>
        <v>11514669</v>
      </c>
      <c r="P38" s="386">
        <v>11705309</v>
      </c>
      <c r="Q38" s="400">
        <v>-1.6286626863075582</v>
      </c>
      <c r="R38" s="393">
        <v>11534906</v>
      </c>
      <c r="S38" s="395">
        <v>-0.17544139501439737</v>
      </c>
    </row>
    <row r="39" spans="1:21" s="408" customFormat="1" ht="30" customHeight="1">
      <c r="A39" s="432">
        <v>32</v>
      </c>
      <c r="B39" s="433" t="s">
        <v>294</v>
      </c>
      <c r="C39" s="446">
        <v>1906230</v>
      </c>
      <c r="D39" s="444">
        <v>1079556</v>
      </c>
      <c r="E39" s="447">
        <v>1180567</v>
      </c>
      <c r="F39" s="444">
        <v>197374</v>
      </c>
      <c r="G39" s="442">
        <v>0</v>
      </c>
      <c r="H39" s="442">
        <v>0</v>
      </c>
      <c r="I39" s="442">
        <v>0</v>
      </c>
      <c r="J39" s="443">
        <v>0</v>
      </c>
      <c r="K39" s="442">
        <v>0</v>
      </c>
      <c r="L39" s="442">
        <v>0</v>
      </c>
      <c r="M39" s="442">
        <v>0</v>
      </c>
      <c r="N39" s="442">
        <v>0</v>
      </c>
      <c r="O39" s="445">
        <f t="shared" si="0"/>
        <v>4363727</v>
      </c>
      <c r="P39" s="386">
        <v>4352373</v>
      </c>
      <c r="Q39" s="400">
        <v>0.26086918561438743</v>
      </c>
      <c r="R39" s="393">
        <v>4221560</v>
      </c>
      <c r="S39" s="395">
        <v>3.3676413458531895</v>
      </c>
    </row>
    <row r="40" spans="1:21" s="408" customFormat="1" ht="30.75" customHeight="1">
      <c r="A40" s="432">
        <v>33</v>
      </c>
      <c r="B40" s="433" t="s">
        <v>295</v>
      </c>
      <c r="C40" s="446">
        <v>3392895</v>
      </c>
      <c r="D40" s="444">
        <v>1997101</v>
      </c>
      <c r="E40" s="447">
        <v>1714411</v>
      </c>
      <c r="F40" s="444">
        <v>721586</v>
      </c>
      <c r="G40" s="442">
        <v>43</v>
      </c>
      <c r="H40" s="442">
        <v>473</v>
      </c>
      <c r="I40" s="442">
        <v>191</v>
      </c>
      <c r="J40" s="443">
        <v>1</v>
      </c>
      <c r="K40" s="442">
        <v>15170</v>
      </c>
      <c r="L40" s="442">
        <v>613</v>
      </c>
      <c r="M40" s="443">
        <v>62</v>
      </c>
      <c r="N40" s="443">
        <v>0</v>
      </c>
      <c r="O40" s="445">
        <f t="shared" si="0"/>
        <v>7842546</v>
      </c>
      <c r="P40" s="386">
        <v>7837940</v>
      </c>
      <c r="Q40" s="400">
        <v>5.8765440919428258E-2</v>
      </c>
      <c r="R40" s="393">
        <v>8099408</v>
      </c>
      <c r="S40" s="395">
        <v>-3.1713675863717428</v>
      </c>
    </row>
    <row r="41" spans="1:21" s="408" customFormat="1" ht="30" customHeight="1">
      <c r="A41" s="432">
        <v>34</v>
      </c>
      <c r="B41" s="433" t="s">
        <v>296</v>
      </c>
      <c r="C41" s="446">
        <v>1601944</v>
      </c>
      <c r="D41" s="444">
        <v>737578</v>
      </c>
      <c r="E41" s="447">
        <v>885937</v>
      </c>
      <c r="F41" s="444">
        <v>339591</v>
      </c>
      <c r="G41" s="442">
        <v>0</v>
      </c>
      <c r="H41" s="442">
        <v>0</v>
      </c>
      <c r="I41" s="442">
        <v>0</v>
      </c>
      <c r="J41" s="443">
        <v>0</v>
      </c>
      <c r="K41" s="442">
        <v>0</v>
      </c>
      <c r="L41" s="442">
        <v>0</v>
      </c>
      <c r="M41" s="442">
        <v>0</v>
      </c>
      <c r="N41" s="442">
        <v>0</v>
      </c>
      <c r="O41" s="445">
        <f t="shared" si="0"/>
        <v>3565050</v>
      </c>
      <c r="P41" s="386">
        <v>3496791</v>
      </c>
      <c r="Q41" s="400">
        <v>1.9520468909923316</v>
      </c>
      <c r="R41" s="393">
        <v>3620620</v>
      </c>
      <c r="S41" s="395">
        <v>-1.5348200032038739</v>
      </c>
    </row>
    <row r="42" spans="1:21" s="408" customFormat="1" ht="37.5" customHeight="1">
      <c r="A42" s="432">
        <v>35</v>
      </c>
      <c r="B42" s="433" t="s">
        <v>297</v>
      </c>
      <c r="C42" s="446">
        <v>1434722</v>
      </c>
      <c r="D42" s="444">
        <v>472390</v>
      </c>
      <c r="E42" s="447">
        <v>1328102</v>
      </c>
      <c r="F42" s="444">
        <v>115642</v>
      </c>
      <c r="G42" s="442">
        <v>0</v>
      </c>
      <c r="H42" s="442">
        <v>0</v>
      </c>
      <c r="I42" s="442">
        <v>0</v>
      </c>
      <c r="J42" s="443">
        <v>0</v>
      </c>
      <c r="K42" s="442">
        <v>0</v>
      </c>
      <c r="L42" s="442"/>
      <c r="M42" s="442">
        <v>0</v>
      </c>
      <c r="N42" s="442">
        <v>0</v>
      </c>
      <c r="O42" s="445">
        <f t="shared" si="0"/>
        <v>3350856</v>
      </c>
      <c r="P42" s="386">
        <v>3289975</v>
      </c>
      <c r="Q42" s="400">
        <v>1.8505003837415268</v>
      </c>
      <c r="R42" s="393">
        <v>3175942</v>
      </c>
      <c r="S42" s="395">
        <v>5.5074683353789178</v>
      </c>
    </row>
    <row r="43" spans="1:21" s="408" customFormat="1" ht="45" customHeight="1">
      <c r="A43" s="432">
        <v>36</v>
      </c>
      <c r="B43" s="433" t="s">
        <v>298</v>
      </c>
      <c r="C43" s="446">
        <v>1228822</v>
      </c>
      <c r="D43" s="444">
        <v>213140</v>
      </c>
      <c r="E43" s="447">
        <v>1345601</v>
      </c>
      <c r="F43" s="444">
        <v>28327</v>
      </c>
      <c r="G43" s="442">
        <v>0</v>
      </c>
      <c r="H43" s="442">
        <v>0</v>
      </c>
      <c r="I43" s="442">
        <v>0</v>
      </c>
      <c r="J43" s="443">
        <v>0</v>
      </c>
      <c r="K43" s="442">
        <v>0</v>
      </c>
      <c r="L43" s="442"/>
      <c r="M43" s="442">
        <v>0</v>
      </c>
      <c r="N43" s="442">
        <v>0</v>
      </c>
      <c r="O43" s="445">
        <f t="shared" si="0"/>
        <v>2815890</v>
      </c>
      <c r="P43" s="386">
        <v>2816205</v>
      </c>
      <c r="Q43" s="400">
        <v>-1.118526527720265E-2</v>
      </c>
      <c r="R43" s="393">
        <v>2760261</v>
      </c>
      <c r="S43" s="395">
        <v>2.0153528959761413</v>
      </c>
    </row>
    <row r="44" spans="1:21" s="408" customFormat="1" ht="35.25" customHeight="1">
      <c r="A44" s="432">
        <v>37</v>
      </c>
      <c r="B44" s="433" t="s">
        <v>299</v>
      </c>
      <c r="C44" s="446">
        <v>1195648</v>
      </c>
      <c r="D44" s="450">
        <v>558184</v>
      </c>
      <c r="E44" s="451">
        <v>912468</v>
      </c>
      <c r="F44" s="444">
        <v>106124</v>
      </c>
      <c r="G44" s="442">
        <v>0</v>
      </c>
      <c r="H44" s="442">
        <v>0</v>
      </c>
      <c r="I44" s="442">
        <v>0</v>
      </c>
      <c r="J44" s="443">
        <v>0</v>
      </c>
      <c r="K44" s="442">
        <v>0</v>
      </c>
      <c r="L44" s="442"/>
      <c r="M44" s="442">
        <v>0</v>
      </c>
      <c r="N44" s="442"/>
      <c r="O44" s="445">
        <f t="shared" si="0"/>
        <v>2772424</v>
      </c>
      <c r="P44" s="386">
        <v>2818579</v>
      </c>
      <c r="Q44" s="400">
        <v>-1.6375272788167416</v>
      </c>
      <c r="R44" s="368">
        <v>2782798</v>
      </c>
      <c r="S44" s="395">
        <v>-0.37279026361237699</v>
      </c>
    </row>
    <row r="45" spans="1:21" s="408" customFormat="1">
      <c r="A45" s="432"/>
      <c r="B45" s="433" t="s">
        <v>300</v>
      </c>
      <c r="C45" s="446">
        <v>0</v>
      </c>
      <c r="D45" s="452"/>
      <c r="E45" s="444"/>
      <c r="F45" s="444">
        <v>0</v>
      </c>
      <c r="G45" s="446">
        <v>0</v>
      </c>
      <c r="H45" s="446">
        <v>0</v>
      </c>
      <c r="I45" s="446">
        <v>0</v>
      </c>
      <c r="J45" s="443">
        <v>0</v>
      </c>
      <c r="K45" s="442">
        <v>0</v>
      </c>
      <c r="L45" s="442">
        <v>0</v>
      </c>
      <c r="M45" s="442">
        <v>0</v>
      </c>
      <c r="N45" s="442">
        <v>0</v>
      </c>
      <c r="O45" s="445">
        <f t="shared" si="0"/>
        <v>0</v>
      </c>
      <c r="Q45" s="400"/>
      <c r="R45" s="387"/>
      <c r="S45" s="395"/>
      <c r="T45" s="426"/>
      <c r="U45" s="482"/>
    </row>
    <row r="46" spans="1:21" s="408" customFormat="1">
      <c r="A46" s="432"/>
      <c r="B46" s="446" t="s">
        <v>86</v>
      </c>
      <c r="C46" s="446">
        <f>SUM(C8:C45)</f>
        <v>87038768</v>
      </c>
      <c r="D46" s="444">
        <f>SUM(D8:D44)</f>
        <v>61604576</v>
      </c>
      <c r="E46" s="444">
        <f>SUM(E8:E45)</f>
        <v>61834105</v>
      </c>
      <c r="F46" s="444">
        <f>SUM(F8:F45)</f>
        <v>13935482</v>
      </c>
      <c r="G46" s="446">
        <f>SUM(G8:G45)</f>
        <v>956</v>
      </c>
      <c r="H46" s="446">
        <f>SUM(H8:H45)</f>
        <v>7483</v>
      </c>
      <c r="I46" s="446">
        <f>SUM(I22:I45)</f>
        <v>85567</v>
      </c>
      <c r="J46" s="444">
        <f>SUM(J8:J45)</f>
        <v>2681</v>
      </c>
      <c r="K46" s="446">
        <f>SUM(K11:K45)</f>
        <v>188376</v>
      </c>
      <c r="L46" s="446">
        <f>SUM(L8:L45)</f>
        <v>10264</v>
      </c>
      <c r="M46" s="446">
        <f>SUM(M8:M45)</f>
        <v>432</v>
      </c>
      <c r="N46" s="446">
        <f>SUM(N8:N45)</f>
        <v>5020</v>
      </c>
      <c r="O46" s="446">
        <f>SUM(C46:N46)</f>
        <v>224713710</v>
      </c>
      <c r="P46" s="386">
        <v>222571568</v>
      </c>
      <c r="Q46" s="400">
        <v>0.96245087332986756</v>
      </c>
      <c r="R46" s="393">
        <v>221769883</v>
      </c>
      <c r="S46" s="395">
        <v>1.3274241570484069</v>
      </c>
      <c r="T46" s="426"/>
      <c r="U46" s="482"/>
    </row>
    <row r="47" spans="1:21" s="458" customFormat="1">
      <c r="A47" s="457"/>
      <c r="B47" s="459"/>
      <c r="C47" s="460"/>
      <c r="D47" s="460"/>
      <c r="E47" s="460"/>
      <c r="F47" s="460"/>
      <c r="G47" s="460"/>
      <c r="H47" s="460"/>
      <c r="I47" s="460"/>
      <c r="J47" s="460"/>
      <c r="K47" s="460"/>
      <c r="L47" s="460"/>
      <c r="M47" s="460"/>
      <c r="N47" s="460"/>
      <c r="O47" s="460"/>
    </row>
    <row r="48" spans="1:21" s="458" customFormat="1" ht="60" customHeight="1">
      <c r="A48" s="457"/>
      <c r="B48" s="459"/>
      <c r="C48" s="460"/>
      <c r="D48" s="460"/>
      <c r="E48" s="460"/>
      <c r="F48" s="460"/>
      <c r="G48" s="460"/>
      <c r="H48" s="460"/>
      <c r="I48" s="460"/>
      <c r="J48" s="460"/>
      <c r="K48" s="460"/>
      <c r="L48" s="460"/>
      <c r="M48" s="460"/>
      <c r="N48" s="460"/>
      <c r="O48" s="457"/>
    </row>
    <row r="49" spans="1:15" s="408" customFormat="1">
      <c r="A49" s="427"/>
      <c r="B49" s="427"/>
      <c r="C49" s="428"/>
      <c r="D49" s="429"/>
      <c r="E49" s="429"/>
      <c r="F49" s="453"/>
      <c r="G49" s="429"/>
      <c r="H49" s="430"/>
      <c r="I49" s="427"/>
      <c r="J49" s="429"/>
      <c r="K49" s="429"/>
      <c r="L49" s="429"/>
      <c r="M49" s="427"/>
      <c r="N49" s="427"/>
      <c r="O49" s="427"/>
    </row>
    <row r="50" spans="1:15" s="408" customFormat="1">
      <c r="A50" s="427"/>
      <c r="B50" s="427"/>
      <c r="C50" s="428"/>
      <c r="D50" s="429"/>
      <c r="E50" s="429"/>
      <c r="F50" s="429"/>
      <c r="G50" s="429"/>
      <c r="H50" s="430"/>
      <c r="I50" s="427"/>
      <c r="J50" s="429"/>
      <c r="K50" s="429"/>
      <c r="L50" s="429"/>
      <c r="M50" s="427"/>
      <c r="N50" s="427"/>
      <c r="O50" s="427"/>
    </row>
    <row r="51" spans="1:15" s="408" customFormat="1">
      <c r="A51" s="427"/>
      <c r="B51" s="427"/>
      <c r="C51" s="428"/>
      <c r="D51" s="429"/>
      <c r="E51" s="429"/>
      <c r="F51" s="428"/>
      <c r="G51" s="429"/>
      <c r="H51" s="430"/>
      <c r="I51" s="427"/>
      <c r="J51" s="429"/>
      <c r="K51" s="429"/>
      <c r="L51" s="429"/>
      <c r="M51" s="427"/>
      <c r="N51" s="427"/>
      <c r="O51" s="427"/>
    </row>
    <row r="52" spans="1:15">
      <c r="C52" s="428"/>
    </row>
    <row r="53" spans="1:15">
      <c r="C53" s="428"/>
    </row>
    <row r="54" spans="1:15">
      <c r="C54" s="428"/>
    </row>
    <row r="55" spans="1:15">
      <c r="C55" s="428"/>
    </row>
    <row r="56" spans="1:15">
      <c r="C56" s="428"/>
    </row>
    <row r="57" spans="1:15">
      <c r="C57" s="428"/>
    </row>
    <row r="58" spans="1:15">
      <c r="C58" s="428"/>
    </row>
    <row r="59" spans="1:15">
      <c r="C59" s="428"/>
    </row>
    <row r="60" spans="1:15">
      <c r="C60" s="428"/>
    </row>
    <row r="61" spans="1:15">
      <c r="C61" s="428"/>
    </row>
    <row r="62" spans="1:15">
      <c r="C62" s="428"/>
    </row>
    <row r="63" spans="1:15">
      <c r="C63" s="428"/>
    </row>
    <row r="64" spans="1:15">
      <c r="C64" s="428"/>
    </row>
    <row r="65" spans="3:3">
      <c r="C65" s="428"/>
    </row>
    <row r="66" spans="3:3">
      <c r="C66" s="428"/>
    </row>
    <row r="67" spans="3:3">
      <c r="C67" s="428"/>
    </row>
    <row r="68" spans="3:3">
      <c r="C68" s="428"/>
    </row>
    <row r="69" spans="3:3">
      <c r="C69" s="428"/>
    </row>
    <row r="70" spans="3:3">
      <c r="C70" s="428"/>
    </row>
    <row r="71" spans="3:3">
      <c r="C71" s="428"/>
    </row>
    <row r="72" spans="3:3">
      <c r="C72" s="428"/>
    </row>
    <row r="73" spans="3:3">
      <c r="C73" s="428"/>
    </row>
    <row r="74" spans="3:3">
      <c r="C74" s="428"/>
    </row>
    <row r="75" spans="3:3">
      <c r="C75" s="428"/>
    </row>
    <row r="76" spans="3:3">
      <c r="C76" s="428"/>
    </row>
    <row r="77" spans="3:3">
      <c r="C77" s="428"/>
    </row>
    <row r="78" spans="3:3">
      <c r="C78" s="428"/>
    </row>
    <row r="79" spans="3:3">
      <c r="C79" s="428"/>
    </row>
    <row r="80" spans="3:3">
      <c r="C80" s="428"/>
    </row>
    <row r="81" spans="3:3">
      <c r="C81" s="428"/>
    </row>
    <row r="82" spans="3:3">
      <c r="C82" s="428"/>
    </row>
    <row r="83" spans="3:3">
      <c r="C83" s="428"/>
    </row>
    <row r="84" spans="3:3">
      <c r="C84" s="428"/>
    </row>
    <row r="85" spans="3:3">
      <c r="C85" s="428"/>
    </row>
    <row r="86" spans="3:3">
      <c r="C86" s="428"/>
    </row>
    <row r="87" spans="3:3">
      <c r="C87" s="428"/>
    </row>
    <row r="88" spans="3:3">
      <c r="C88" s="428"/>
    </row>
    <row r="89" spans="3:3">
      <c r="C89" s="428"/>
    </row>
    <row r="90" spans="3:3">
      <c r="C90" s="428"/>
    </row>
    <row r="91" spans="3:3">
      <c r="C91" s="428"/>
    </row>
    <row r="92" spans="3:3">
      <c r="C92" s="428"/>
    </row>
    <row r="93" spans="3:3">
      <c r="C93" s="428"/>
    </row>
    <row r="94" spans="3:3">
      <c r="C94" s="428"/>
    </row>
    <row r="95" spans="3:3">
      <c r="C95" s="428"/>
    </row>
    <row r="96" spans="3:3">
      <c r="C96" s="428"/>
    </row>
    <row r="97" spans="3:3">
      <c r="C97" s="428"/>
    </row>
    <row r="98" spans="3:3">
      <c r="C98" s="428"/>
    </row>
    <row r="99" spans="3:3">
      <c r="C99" s="428"/>
    </row>
    <row r="100" spans="3:3">
      <c r="C100" s="428"/>
    </row>
    <row r="101" spans="3:3">
      <c r="C101" s="428"/>
    </row>
    <row r="102" spans="3:3">
      <c r="C102" s="428"/>
    </row>
    <row r="103" spans="3:3">
      <c r="C103" s="428"/>
    </row>
    <row r="104" spans="3:3">
      <c r="C104" s="428"/>
    </row>
    <row r="105" spans="3:3">
      <c r="C105" s="428"/>
    </row>
    <row r="106" spans="3:3">
      <c r="C106" s="428"/>
    </row>
    <row r="107" spans="3:3">
      <c r="C107" s="428"/>
    </row>
    <row r="108" spans="3:3">
      <c r="C108" s="428"/>
    </row>
    <row r="109" spans="3:3">
      <c r="C109" s="428"/>
    </row>
    <row r="110" spans="3:3">
      <c r="C110" s="428"/>
    </row>
    <row r="111" spans="3:3">
      <c r="C111" s="428"/>
    </row>
    <row r="112" spans="3:3">
      <c r="C112" s="428"/>
    </row>
    <row r="113" spans="3:3">
      <c r="C113" s="428"/>
    </row>
    <row r="114" spans="3:3">
      <c r="C114" s="428"/>
    </row>
    <row r="115" spans="3:3">
      <c r="C115" s="428"/>
    </row>
    <row r="116" spans="3:3">
      <c r="C116" s="428"/>
    </row>
    <row r="117" spans="3:3">
      <c r="C117" s="428"/>
    </row>
    <row r="118" spans="3:3">
      <c r="C118" s="428"/>
    </row>
    <row r="119" spans="3:3">
      <c r="C119" s="428"/>
    </row>
    <row r="120" spans="3:3">
      <c r="C120" s="428"/>
    </row>
    <row r="121" spans="3:3">
      <c r="C121" s="428"/>
    </row>
    <row r="122" spans="3:3">
      <c r="C122" s="428"/>
    </row>
    <row r="123" spans="3:3">
      <c r="C123" s="428"/>
    </row>
    <row r="124" spans="3:3">
      <c r="C124" s="428"/>
    </row>
    <row r="125" spans="3:3">
      <c r="C125" s="428"/>
    </row>
    <row r="126" spans="3:3">
      <c r="C126" s="428"/>
    </row>
    <row r="127" spans="3:3">
      <c r="C127" s="428"/>
    </row>
    <row r="128" spans="3:3">
      <c r="C128" s="428"/>
    </row>
    <row r="129" spans="3:3">
      <c r="C129" s="428"/>
    </row>
    <row r="130" spans="3:3">
      <c r="C130" s="428"/>
    </row>
    <row r="131" spans="3:3">
      <c r="C131" s="428"/>
    </row>
    <row r="132" spans="3:3">
      <c r="C132" s="428"/>
    </row>
    <row r="133" spans="3:3">
      <c r="C133" s="428"/>
    </row>
    <row r="134" spans="3:3">
      <c r="C134" s="428"/>
    </row>
    <row r="135" spans="3:3">
      <c r="C135" s="428"/>
    </row>
    <row r="136" spans="3:3">
      <c r="C136" s="428"/>
    </row>
    <row r="137" spans="3:3">
      <c r="C137" s="428"/>
    </row>
    <row r="138" spans="3:3">
      <c r="C138" s="428"/>
    </row>
    <row r="139" spans="3:3">
      <c r="C139" s="428"/>
    </row>
    <row r="140" spans="3:3">
      <c r="C140" s="428"/>
    </row>
    <row r="141" spans="3:3">
      <c r="C141" s="428"/>
    </row>
    <row r="142" spans="3:3">
      <c r="C142" s="428"/>
    </row>
    <row r="143" spans="3:3">
      <c r="C143" s="428"/>
    </row>
    <row r="144" spans="3:3">
      <c r="C144" s="428"/>
    </row>
    <row r="145" spans="3:3">
      <c r="C145" s="428"/>
    </row>
    <row r="146" spans="3:3">
      <c r="C146" s="428"/>
    </row>
    <row r="147" spans="3:3">
      <c r="C147" s="428"/>
    </row>
    <row r="148" spans="3:3">
      <c r="C148" s="428"/>
    </row>
    <row r="149" spans="3:3">
      <c r="C149" s="428"/>
    </row>
    <row r="150" spans="3:3">
      <c r="C150" s="428"/>
    </row>
    <row r="151" spans="3:3">
      <c r="C151" s="428"/>
    </row>
    <row r="152" spans="3:3">
      <c r="C152" s="428"/>
    </row>
    <row r="153" spans="3:3">
      <c r="C153" s="428"/>
    </row>
    <row r="154" spans="3:3">
      <c r="C154" s="428"/>
    </row>
    <row r="155" spans="3:3">
      <c r="C155" s="428"/>
    </row>
    <row r="156" spans="3:3">
      <c r="C156" s="428"/>
    </row>
    <row r="157" spans="3:3">
      <c r="C157" s="428"/>
    </row>
    <row r="158" spans="3:3">
      <c r="C158" s="428"/>
    </row>
    <row r="159" spans="3:3">
      <c r="C159" s="428"/>
    </row>
    <row r="160" spans="3:3">
      <c r="C160" s="428"/>
    </row>
    <row r="161" spans="3:3">
      <c r="C161" s="428"/>
    </row>
    <row r="162" spans="3:3">
      <c r="C162" s="428"/>
    </row>
    <row r="163" spans="3:3">
      <c r="C163" s="428"/>
    </row>
    <row r="164" spans="3:3">
      <c r="C164" s="428"/>
    </row>
    <row r="165" spans="3:3">
      <c r="C165" s="428"/>
    </row>
    <row r="166" spans="3:3">
      <c r="C166" s="428"/>
    </row>
    <row r="167" spans="3:3">
      <c r="C167" s="428"/>
    </row>
    <row r="168" spans="3:3">
      <c r="C168" s="428"/>
    </row>
    <row r="169" spans="3:3">
      <c r="C169" s="428"/>
    </row>
    <row r="170" spans="3:3">
      <c r="C170" s="428"/>
    </row>
    <row r="171" spans="3:3">
      <c r="C171" s="428"/>
    </row>
    <row r="172" spans="3:3">
      <c r="C172" s="428"/>
    </row>
    <row r="173" spans="3:3">
      <c r="C173" s="428"/>
    </row>
    <row r="174" spans="3:3">
      <c r="C174" s="428"/>
    </row>
    <row r="175" spans="3:3">
      <c r="C175" s="428"/>
    </row>
    <row r="176" spans="3:3">
      <c r="C176" s="428"/>
    </row>
    <row r="177" spans="3:3">
      <c r="C177" s="428"/>
    </row>
    <row r="178" spans="3:3">
      <c r="C178" s="428"/>
    </row>
    <row r="179" spans="3:3">
      <c r="C179" s="428"/>
    </row>
    <row r="180" spans="3:3">
      <c r="C180" s="428"/>
    </row>
    <row r="181" spans="3:3">
      <c r="C181" s="428"/>
    </row>
    <row r="182" spans="3:3">
      <c r="C182" s="428"/>
    </row>
    <row r="183" spans="3:3">
      <c r="C183" s="428"/>
    </row>
    <row r="184" spans="3:3">
      <c r="C184" s="428"/>
    </row>
    <row r="185" spans="3:3">
      <c r="C185" s="428"/>
    </row>
    <row r="186" spans="3:3">
      <c r="C186" s="428"/>
    </row>
    <row r="187" spans="3:3">
      <c r="C187" s="428"/>
    </row>
    <row r="188" spans="3:3">
      <c r="C188" s="428"/>
    </row>
    <row r="189" spans="3:3">
      <c r="C189" s="428"/>
    </row>
    <row r="190" spans="3:3">
      <c r="C190" s="428"/>
    </row>
    <row r="191" spans="3:3">
      <c r="C191" s="428"/>
    </row>
    <row r="192" spans="3:3">
      <c r="C192" s="428"/>
    </row>
    <row r="193" spans="3:3">
      <c r="C193" s="428"/>
    </row>
    <row r="194" spans="3:3">
      <c r="C194" s="428"/>
    </row>
    <row r="195" spans="3:3">
      <c r="C195" s="428"/>
    </row>
    <row r="196" spans="3:3">
      <c r="C196" s="428"/>
    </row>
    <row r="197" spans="3:3">
      <c r="C197" s="428"/>
    </row>
    <row r="198" spans="3:3">
      <c r="C198" s="428"/>
    </row>
    <row r="199" spans="3:3">
      <c r="C199" s="428"/>
    </row>
    <row r="200" spans="3:3">
      <c r="C200" s="428"/>
    </row>
    <row r="201" spans="3:3">
      <c r="C201" s="428"/>
    </row>
    <row r="202" spans="3:3">
      <c r="C202" s="428"/>
    </row>
    <row r="203" spans="3:3">
      <c r="C203" s="428"/>
    </row>
    <row r="204" spans="3:3">
      <c r="C204" s="428"/>
    </row>
    <row r="205" spans="3:3">
      <c r="C205" s="428"/>
    </row>
    <row r="206" spans="3:3">
      <c r="C206" s="428"/>
    </row>
    <row r="207" spans="3:3">
      <c r="C207" s="428"/>
    </row>
    <row r="208" spans="3:3">
      <c r="C208" s="428"/>
    </row>
    <row r="209" spans="3:3">
      <c r="C209" s="428"/>
    </row>
    <row r="210" spans="3:3">
      <c r="C210" s="428"/>
    </row>
    <row r="211" spans="3:3">
      <c r="C211" s="428"/>
    </row>
    <row r="212" spans="3:3">
      <c r="C212" s="428"/>
    </row>
    <row r="213" spans="3:3">
      <c r="C213" s="428"/>
    </row>
    <row r="214" spans="3:3">
      <c r="C214" s="428"/>
    </row>
    <row r="215" spans="3:3">
      <c r="C215" s="428"/>
    </row>
    <row r="216" spans="3:3">
      <c r="C216" s="428"/>
    </row>
    <row r="217" spans="3:3">
      <c r="C217" s="428"/>
    </row>
    <row r="218" spans="3:3">
      <c r="C218" s="428"/>
    </row>
    <row r="219" spans="3:3">
      <c r="C219" s="428"/>
    </row>
    <row r="220" spans="3:3">
      <c r="C220" s="428"/>
    </row>
    <row r="221" spans="3:3">
      <c r="C221" s="428"/>
    </row>
    <row r="222" spans="3:3">
      <c r="C222" s="428"/>
    </row>
    <row r="223" spans="3:3">
      <c r="C223" s="428"/>
    </row>
    <row r="224" spans="3:3">
      <c r="C224" s="428"/>
    </row>
    <row r="225" spans="3:3">
      <c r="C225" s="428"/>
    </row>
    <row r="226" spans="3:3">
      <c r="C226" s="428"/>
    </row>
    <row r="227" spans="3:3">
      <c r="C227" s="454"/>
    </row>
    <row r="228" spans="3:3">
      <c r="C228" s="455"/>
    </row>
    <row r="229" spans="3:3">
      <c r="C229" s="455"/>
    </row>
    <row r="230" spans="3:3">
      <c r="C230" s="455"/>
    </row>
    <row r="231" spans="3:3">
      <c r="C231" s="455"/>
    </row>
    <row r="232" spans="3:3">
      <c r="C232" s="455"/>
    </row>
    <row r="233" spans="3:3">
      <c r="C233" s="455"/>
    </row>
    <row r="234" spans="3:3">
      <c r="C234" s="455"/>
    </row>
    <row r="235" spans="3:3">
      <c r="C235" s="455"/>
    </row>
    <row r="236" spans="3:3">
      <c r="C236" s="455"/>
    </row>
    <row r="237" spans="3:3">
      <c r="C237" s="455"/>
    </row>
    <row r="238" spans="3:3">
      <c r="C238" s="455"/>
    </row>
    <row r="239" spans="3:3">
      <c r="C239" s="455"/>
    </row>
    <row r="240" spans="3:3">
      <c r="C240" s="455"/>
    </row>
    <row r="241" spans="3:3">
      <c r="C241" s="455"/>
    </row>
    <row r="242" spans="3:3">
      <c r="C242" s="455"/>
    </row>
    <row r="243" spans="3:3">
      <c r="C243" s="455"/>
    </row>
    <row r="244" spans="3:3">
      <c r="C244" s="455"/>
    </row>
    <row r="245" spans="3:3">
      <c r="C245" s="455"/>
    </row>
    <row r="246" spans="3:3">
      <c r="C246" s="455"/>
    </row>
    <row r="247" spans="3:3">
      <c r="C247" s="455"/>
    </row>
    <row r="248" spans="3:3">
      <c r="C248" s="455"/>
    </row>
    <row r="249" spans="3:3">
      <c r="C249" s="455"/>
    </row>
    <row r="250" spans="3:3">
      <c r="C250" s="455"/>
    </row>
    <row r="251" spans="3:3">
      <c r="C251" s="455"/>
    </row>
    <row r="252" spans="3:3">
      <c r="C252" s="455"/>
    </row>
    <row r="253" spans="3:3">
      <c r="C253" s="455"/>
    </row>
    <row r="254" spans="3:3">
      <c r="C254" s="455"/>
    </row>
    <row r="255" spans="3:3">
      <c r="C255" s="455"/>
    </row>
    <row r="256" spans="3:3">
      <c r="C256" s="455"/>
    </row>
    <row r="257" spans="3:3">
      <c r="C257" s="455"/>
    </row>
    <row r="258" spans="3:3">
      <c r="C258" s="455"/>
    </row>
    <row r="259" spans="3:3">
      <c r="C259" s="455"/>
    </row>
    <row r="260" spans="3:3">
      <c r="C260" s="455"/>
    </row>
    <row r="261" spans="3:3">
      <c r="C261" s="455"/>
    </row>
    <row r="262" spans="3:3">
      <c r="C262" s="455"/>
    </row>
    <row r="263" spans="3:3">
      <c r="C263" s="455"/>
    </row>
    <row r="264" spans="3:3">
      <c r="C264" s="455"/>
    </row>
    <row r="265" spans="3:3">
      <c r="C265" s="455"/>
    </row>
    <row r="266" spans="3:3">
      <c r="C266" s="455"/>
    </row>
    <row r="267" spans="3:3">
      <c r="C267" s="455"/>
    </row>
    <row r="268" spans="3:3">
      <c r="C268" s="455"/>
    </row>
    <row r="269" spans="3:3">
      <c r="C269" s="455"/>
    </row>
    <row r="270" spans="3:3">
      <c r="C270" s="455"/>
    </row>
    <row r="271" spans="3:3">
      <c r="C271" s="455"/>
    </row>
    <row r="272" spans="3:3">
      <c r="C272" s="455"/>
    </row>
    <row r="273" spans="3:3">
      <c r="C273" s="455"/>
    </row>
    <row r="274" spans="3:3">
      <c r="C274" s="455"/>
    </row>
    <row r="275" spans="3:3">
      <c r="C275" s="455"/>
    </row>
    <row r="276" spans="3:3">
      <c r="C276" s="455"/>
    </row>
    <row r="277" spans="3:3">
      <c r="C277" s="455"/>
    </row>
    <row r="278" spans="3:3">
      <c r="C278" s="455"/>
    </row>
    <row r="279" spans="3:3">
      <c r="C279" s="455"/>
    </row>
    <row r="280" spans="3:3">
      <c r="C280" s="455"/>
    </row>
    <row r="281" spans="3:3">
      <c r="C281" s="455"/>
    </row>
    <row r="282" spans="3:3">
      <c r="C282" s="455"/>
    </row>
    <row r="283" spans="3:3">
      <c r="C283" s="455"/>
    </row>
    <row r="284" spans="3:3">
      <c r="C284" s="455"/>
    </row>
    <row r="285" spans="3:3">
      <c r="C285" s="455"/>
    </row>
    <row r="286" spans="3:3">
      <c r="C286" s="455"/>
    </row>
    <row r="287" spans="3:3">
      <c r="C287" s="455"/>
    </row>
    <row r="288" spans="3:3">
      <c r="C288" s="455"/>
    </row>
    <row r="289" spans="3:3">
      <c r="C289" s="455"/>
    </row>
    <row r="290" spans="3:3">
      <c r="C290" s="455"/>
    </row>
    <row r="291" spans="3:3">
      <c r="C291" s="455"/>
    </row>
    <row r="292" spans="3:3">
      <c r="C292" s="455"/>
    </row>
    <row r="293" spans="3:3">
      <c r="C293" s="455"/>
    </row>
    <row r="294" spans="3:3">
      <c r="C294" s="455"/>
    </row>
    <row r="295" spans="3:3">
      <c r="C295" s="455"/>
    </row>
    <row r="296" spans="3:3">
      <c r="C296" s="455"/>
    </row>
    <row r="297" spans="3:3">
      <c r="C297" s="455"/>
    </row>
    <row r="298" spans="3:3">
      <c r="C298" s="455"/>
    </row>
    <row r="299" spans="3:3">
      <c r="C299" s="455"/>
    </row>
    <row r="300" spans="3:3">
      <c r="C300" s="455"/>
    </row>
    <row r="301" spans="3:3">
      <c r="C301" s="455"/>
    </row>
    <row r="302" spans="3:3">
      <c r="C302" s="455"/>
    </row>
    <row r="303" spans="3:3">
      <c r="C303" s="455"/>
    </row>
    <row r="304" spans="3:3">
      <c r="C304" s="455"/>
    </row>
    <row r="305" spans="3:3">
      <c r="C305" s="455"/>
    </row>
    <row r="306" spans="3:3">
      <c r="C306" s="455"/>
    </row>
    <row r="307" spans="3:3">
      <c r="C307" s="455"/>
    </row>
    <row r="308" spans="3:3">
      <c r="C308" s="455"/>
    </row>
    <row r="309" spans="3:3">
      <c r="C309" s="455"/>
    </row>
    <row r="310" spans="3:3">
      <c r="C310" s="455"/>
    </row>
    <row r="311" spans="3:3">
      <c r="C311" s="455"/>
    </row>
    <row r="312" spans="3:3">
      <c r="C312" s="455"/>
    </row>
    <row r="313" spans="3:3">
      <c r="C313" s="455"/>
    </row>
    <row r="314" spans="3:3">
      <c r="C314" s="455"/>
    </row>
    <row r="315" spans="3:3">
      <c r="C315" s="455"/>
    </row>
    <row r="316" spans="3:3">
      <c r="C316" s="455"/>
    </row>
    <row r="317" spans="3:3">
      <c r="C317" s="455"/>
    </row>
    <row r="318" spans="3:3">
      <c r="C318" s="455"/>
    </row>
    <row r="319" spans="3:3">
      <c r="C319" s="455"/>
    </row>
    <row r="320" spans="3:3">
      <c r="C320" s="455"/>
    </row>
    <row r="321" spans="3:3">
      <c r="C321" s="455"/>
    </row>
    <row r="322" spans="3:3">
      <c r="C322" s="455"/>
    </row>
    <row r="323" spans="3:3">
      <c r="C323" s="455"/>
    </row>
    <row r="324" spans="3:3">
      <c r="C324" s="455"/>
    </row>
    <row r="325" spans="3:3">
      <c r="C325" s="455"/>
    </row>
    <row r="326" spans="3:3">
      <c r="C326" s="455"/>
    </row>
    <row r="327" spans="3:3">
      <c r="C327" s="455"/>
    </row>
    <row r="328" spans="3:3">
      <c r="C328" s="455"/>
    </row>
    <row r="329" spans="3:3">
      <c r="C329" s="455"/>
    </row>
    <row r="330" spans="3:3">
      <c r="C330" s="455"/>
    </row>
    <row r="331" spans="3:3">
      <c r="C331" s="455"/>
    </row>
    <row r="332" spans="3:3">
      <c r="C332" s="455"/>
    </row>
    <row r="333" spans="3:3">
      <c r="C333" s="455"/>
    </row>
    <row r="334" spans="3:3">
      <c r="C334" s="455"/>
    </row>
    <row r="335" spans="3:3">
      <c r="C335" s="455"/>
    </row>
    <row r="336" spans="3:3">
      <c r="C336" s="455"/>
    </row>
    <row r="337" spans="3:3">
      <c r="C337" s="455"/>
    </row>
    <row r="338" spans="3:3">
      <c r="C338" s="455"/>
    </row>
    <row r="339" spans="3:3">
      <c r="C339" s="455"/>
    </row>
    <row r="340" spans="3:3">
      <c r="C340" s="455"/>
    </row>
    <row r="341" spans="3:3">
      <c r="C341" s="455"/>
    </row>
    <row r="342" spans="3:3">
      <c r="C342" s="455"/>
    </row>
    <row r="343" spans="3:3">
      <c r="C343" s="455"/>
    </row>
    <row r="344" spans="3:3">
      <c r="C344" s="455"/>
    </row>
    <row r="345" spans="3:3">
      <c r="C345" s="455"/>
    </row>
    <row r="346" spans="3:3">
      <c r="C346" s="455"/>
    </row>
    <row r="347" spans="3:3">
      <c r="C347" s="455"/>
    </row>
    <row r="348" spans="3:3">
      <c r="C348" s="455"/>
    </row>
    <row r="349" spans="3:3">
      <c r="C349" s="455"/>
    </row>
    <row r="350" spans="3:3">
      <c r="C350" s="455"/>
    </row>
    <row r="351" spans="3:3">
      <c r="C351" s="455"/>
    </row>
    <row r="352" spans="3:3">
      <c r="C352" s="455"/>
    </row>
    <row r="353" spans="3:3">
      <c r="C353" s="455"/>
    </row>
    <row r="354" spans="3:3">
      <c r="C354" s="455"/>
    </row>
    <row r="355" spans="3:3">
      <c r="C355" s="455"/>
    </row>
    <row r="356" spans="3:3">
      <c r="C356" s="455"/>
    </row>
    <row r="357" spans="3:3">
      <c r="C357" s="455"/>
    </row>
    <row r="358" spans="3:3">
      <c r="C358" s="455"/>
    </row>
    <row r="359" spans="3:3">
      <c r="C359" s="455"/>
    </row>
    <row r="360" spans="3:3">
      <c r="C360" s="455"/>
    </row>
    <row r="361" spans="3:3">
      <c r="C361" s="455"/>
    </row>
    <row r="362" spans="3:3">
      <c r="C362" s="455"/>
    </row>
    <row r="363" spans="3:3">
      <c r="C363" s="455"/>
    </row>
    <row r="364" spans="3:3">
      <c r="C364" s="455"/>
    </row>
    <row r="365" spans="3:3">
      <c r="C365" s="455"/>
    </row>
    <row r="366" spans="3:3">
      <c r="C366" s="455"/>
    </row>
    <row r="367" spans="3:3">
      <c r="C367" s="455"/>
    </row>
    <row r="368" spans="3:3">
      <c r="C368" s="455"/>
    </row>
    <row r="369" spans="3:3">
      <c r="C369" s="455"/>
    </row>
    <row r="370" spans="3:3">
      <c r="C370" s="455"/>
    </row>
    <row r="371" spans="3:3">
      <c r="C371" s="455"/>
    </row>
    <row r="372" spans="3:3">
      <c r="C372" s="455"/>
    </row>
    <row r="373" spans="3:3">
      <c r="C373" s="455"/>
    </row>
    <row r="374" spans="3:3">
      <c r="C374" s="455"/>
    </row>
    <row r="375" spans="3:3">
      <c r="C375" s="455"/>
    </row>
    <row r="376" spans="3:3">
      <c r="C376" s="455"/>
    </row>
    <row r="377" spans="3:3">
      <c r="C377" s="455"/>
    </row>
    <row r="378" spans="3:3">
      <c r="C378" s="455"/>
    </row>
    <row r="379" spans="3:3">
      <c r="C379" s="455"/>
    </row>
    <row r="380" spans="3:3">
      <c r="C380" s="455"/>
    </row>
    <row r="381" spans="3:3">
      <c r="C381" s="455"/>
    </row>
    <row r="382" spans="3:3">
      <c r="C382" s="455"/>
    </row>
    <row r="383" spans="3:3">
      <c r="C383" s="455"/>
    </row>
    <row r="384" spans="3:3">
      <c r="C384" s="455"/>
    </row>
    <row r="385" spans="3:3">
      <c r="C385" s="455"/>
    </row>
    <row r="386" spans="3:3">
      <c r="C386" s="455"/>
    </row>
    <row r="387" spans="3:3">
      <c r="C387" s="455"/>
    </row>
    <row r="388" spans="3:3">
      <c r="C388" s="455"/>
    </row>
    <row r="389" spans="3:3">
      <c r="C389" s="455"/>
    </row>
    <row r="390" spans="3:3">
      <c r="C390" s="455"/>
    </row>
    <row r="391" spans="3:3">
      <c r="C391" s="455"/>
    </row>
    <row r="392" spans="3:3">
      <c r="C392" s="455"/>
    </row>
    <row r="393" spans="3:3">
      <c r="C393" s="455"/>
    </row>
    <row r="394" spans="3:3">
      <c r="C394" s="455"/>
    </row>
    <row r="395" spans="3:3">
      <c r="C395" s="455"/>
    </row>
    <row r="396" spans="3:3">
      <c r="C396" s="455"/>
    </row>
    <row r="397" spans="3:3">
      <c r="C397" s="455"/>
    </row>
    <row r="398" spans="3:3">
      <c r="C398" s="455"/>
    </row>
    <row r="399" spans="3:3">
      <c r="C399" s="455"/>
    </row>
    <row r="400" spans="3:3">
      <c r="C400" s="455"/>
    </row>
    <row r="401" spans="3:3">
      <c r="C401" s="455"/>
    </row>
    <row r="402" spans="3:3">
      <c r="C402" s="455"/>
    </row>
    <row r="403" spans="3:3">
      <c r="C403" s="455"/>
    </row>
    <row r="404" spans="3:3">
      <c r="C404" s="455"/>
    </row>
    <row r="405" spans="3:3">
      <c r="C405" s="455"/>
    </row>
    <row r="406" spans="3:3">
      <c r="C406" s="455"/>
    </row>
    <row r="407" spans="3:3">
      <c r="C407" s="455"/>
    </row>
    <row r="408" spans="3:3">
      <c r="C408" s="455"/>
    </row>
    <row r="409" spans="3:3">
      <c r="C409" s="455"/>
    </row>
    <row r="410" spans="3:3">
      <c r="C410" s="455"/>
    </row>
    <row r="411" spans="3:3">
      <c r="C411" s="455"/>
    </row>
    <row r="412" spans="3:3">
      <c r="C412" s="455"/>
    </row>
    <row r="413" spans="3:3">
      <c r="C413" s="455"/>
    </row>
    <row r="414" spans="3:3">
      <c r="C414" s="455"/>
    </row>
    <row r="415" spans="3:3">
      <c r="C415" s="455"/>
    </row>
    <row r="416" spans="3:3">
      <c r="C416" s="455"/>
    </row>
    <row r="417" spans="3:3">
      <c r="C417" s="455"/>
    </row>
    <row r="418" spans="3:3">
      <c r="C418" s="455"/>
    </row>
    <row r="419" spans="3:3">
      <c r="C419" s="455"/>
    </row>
    <row r="420" spans="3:3">
      <c r="C420" s="455"/>
    </row>
    <row r="421" spans="3:3">
      <c r="C421" s="455"/>
    </row>
    <row r="422" spans="3:3">
      <c r="C422" s="455"/>
    </row>
    <row r="423" spans="3:3">
      <c r="C423" s="455"/>
    </row>
    <row r="424" spans="3:3">
      <c r="C424" s="455"/>
    </row>
    <row r="425" spans="3:3">
      <c r="C425" s="455"/>
    </row>
    <row r="426" spans="3:3">
      <c r="C426" s="455"/>
    </row>
    <row r="427" spans="3:3">
      <c r="C427" s="455"/>
    </row>
    <row r="428" spans="3:3">
      <c r="C428" s="455"/>
    </row>
    <row r="429" spans="3:3">
      <c r="C429" s="455"/>
    </row>
    <row r="430" spans="3:3">
      <c r="C430" s="455"/>
    </row>
    <row r="431" spans="3:3">
      <c r="C431" s="455"/>
    </row>
    <row r="432" spans="3:3">
      <c r="C432" s="455"/>
    </row>
    <row r="433" spans="3:3">
      <c r="C433" s="455"/>
    </row>
    <row r="434" spans="3:3">
      <c r="C434" s="455"/>
    </row>
    <row r="435" spans="3:3">
      <c r="C435" s="455"/>
    </row>
    <row r="436" spans="3:3">
      <c r="C436" s="455"/>
    </row>
    <row r="437" spans="3:3">
      <c r="C437" s="455"/>
    </row>
    <row r="438" spans="3:3">
      <c r="C438" s="455"/>
    </row>
    <row r="439" spans="3:3">
      <c r="C439" s="455"/>
    </row>
    <row r="440" spans="3:3">
      <c r="C440" s="455"/>
    </row>
    <row r="441" spans="3:3">
      <c r="C441" s="455"/>
    </row>
    <row r="442" spans="3:3">
      <c r="C442" s="455"/>
    </row>
    <row r="443" spans="3:3">
      <c r="C443" s="455"/>
    </row>
    <row r="444" spans="3:3">
      <c r="C444" s="455"/>
    </row>
    <row r="445" spans="3:3">
      <c r="C445" s="455"/>
    </row>
    <row r="446" spans="3:3">
      <c r="C446" s="455"/>
    </row>
    <row r="447" spans="3:3">
      <c r="C447" s="455"/>
    </row>
    <row r="448" spans="3:3">
      <c r="C448" s="455"/>
    </row>
    <row r="449" spans="3:3">
      <c r="C449" s="455"/>
    </row>
    <row r="450" spans="3:3">
      <c r="C450" s="455"/>
    </row>
    <row r="451" spans="3:3">
      <c r="C451" s="455"/>
    </row>
    <row r="452" spans="3:3">
      <c r="C452" s="455"/>
    </row>
    <row r="453" spans="3:3">
      <c r="C453" s="455"/>
    </row>
    <row r="454" spans="3:3">
      <c r="C454" s="455"/>
    </row>
    <row r="455" spans="3:3">
      <c r="C455" s="455"/>
    </row>
    <row r="456" spans="3:3">
      <c r="C456" s="455"/>
    </row>
    <row r="457" spans="3:3">
      <c r="C457" s="455"/>
    </row>
    <row r="458" spans="3:3">
      <c r="C458" s="455"/>
    </row>
    <row r="459" spans="3:3">
      <c r="C459" s="455"/>
    </row>
    <row r="460" spans="3:3">
      <c r="C460" s="455"/>
    </row>
    <row r="461" spans="3:3">
      <c r="C461" s="455"/>
    </row>
    <row r="462" spans="3:3">
      <c r="C462" s="455"/>
    </row>
    <row r="463" spans="3:3">
      <c r="C463" s="455"/>
    </row>
    <row r="464" spans="3:3">
      <c r="C464" s="455"/>
    </row>
    <row r="465" spans="3:3">
      <c r="C465" s="455"/>
    </row>
    <row r="466" spans="3:3">
      <c r="C466" s="455"/>
    </row>
    <row r="467" spans="3:3">
      <c r="C467" s="455"/>
    </row>
    <row r="468" spans="3:3">
      <c r="C468" s="455"/>
    </row>
    <row r="469" spans="3:3">
      <c r="C469" s="455"/>
    </row>
    <row r="470" spans="3:3">
      <c r="C470" s="455"/>
    </row>
    <row r="471" spans="3:3">
      <c r="C471" s="455"/>
    </row>
    <row r="472" spans="3:3">
      <c r="C472" s="455"/>
    </row>
    <row r="473" spans="3:3">
      <c r="C473" s="455"/>
    </row>
    <row r="474" spans="3:3">
      <c r="C474" s="455"/>
    </row>
    <row r="475" spans="3:3">
      <c r="C475" s="455"/>
    </row>
    <row r="476" spans="3:3">
      <c r="C476" s="455"/>
    </row>
    <row r="477" spans="3:3">
      <c r="C477" s="455"/>
    </row>
    <row r="478" spans="3:3">
      <c r="C478" s="455"/>
    </row>
    <row r="479" spans="3:3">
      <c r="C479" s="455"/>
    </row>
    <row r="480" spans="3:3">
      <c r="C480" s="455"/>
    </row>
    <row r="481" spans="3:3">
      <c r="C481" s="455"/>
    </row>
    <row r="482" spans="3:3">
      <c r="C482" s="455"/>
    </row>
    <row r="483" spans="3:3">
      <c r="C483" s="455"/>
    </row>
    <row r="484" spans="3:3">
      <c r="C484" s="455"/>
    </row>
    <row r="485" spans="3:3">
      <c r="C485" s="455"/>
    </row>
    <row r="486" spans="3:3">
      <c r="C486" s="455"/>
    </row>
    <row r="487" spans="3:3">
      <c r="C487" s="455"/>
    </row>
    <row r="488" spans="3:3">
      <c r="C488" s="455"/>
    </row>
    <row r="489" spans="3:3">
      <c r="C489" s="455"/>
    </row>
    <row r="490" spans="3:3" ht="36.6" thickBot="1">
      <c r="C490" s="456"/>
    </row>
  </sheetData>
  <mergeCells count="4">
    <mergeCell ref="A3:N4"/>
    <mergeCell ref="C5:N5"/>
    <mergeCell ref="C6:F6"/>
    <mergeCell ref="G6:J6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60FF6-BE8F-4075-A437-F542E7E577D2}">
  <dimension ref="B1:V1047"/>
  <sheetViews>
    <sheetView zoomScale="37" zoomScaleNormal="37" workbookViewId="0">
      <pane xSplit="3" ySplit="7" topLeftCell="I17" activePane="bottomRight" state="frozen"/>
      <selection pane="topRight" activeCell="D1" sqref="D1"/>
      <selection pane="bottomLeft" activeCell="A8" sqref="A8"/>
      <selection pane="bottomRight" activeCell="P43" sqref="P43"/>
    </sheetView>
  </sheetViews>
  <sheetFormatPr defaultColWidth="9.109375" defaultRowHeight="36"/>
  <cols>
    <col min="1" max="1" width="9.109375" style="406"/>
    <col min="2" max="2" width="9.33203125" style="406" customWidth="1"/>
    <col min="3" max="3" width="56.44140625" style="406" customWidth="1"/>
    <col min="4" max="4" width="43.33203125" style="422" customWidth="1"/>
    <col min="5" max="5" width="35" style="408" customWidth="1"/>
    <col min="6" max="6" width="35.44140625" style="408" customWidth="1"/>
    <col min="7" max="7" width="32" style="408" customWidth="1"/>
    <col min="8" max="8" width="31.109375" style="408" customWidth="1"/>
    <col min="9" max="10" width="39.44140625" style="408" customWidth="1"/>
    <col min="11" max="11" width="43.88671875" style="406" customWidth="1"/>
    <col min="12" max="12" width="31" style="408" customWidth="1"/>
    <col min="13" max="14" width="32.44140625" style="406" customWidth="1"/>
    <col min="15" max="15" width="36" style="406" customWidth="1"/>
    <col min="16" max="16" width="62.33203125" style="406" customWidth="1"/>
    <col min="17" max="17" width="26" style="406" customWidth="1"/>
    <col min="18" max="18" width="59.44140625" style="406" customWidth="1"/>
    <col min="19" max="19" width="22.33203125" style="406" customWidth="1"/>
    <col min="20" max="20" width="9.109375" style="406"/>
    <col min="21" max="21" width="13.6640625" style="406" bestFit="1" customWidth="1"/>
    <col min="22" max="16384" width="9.109375" style="406"/>
  </cols>
  <sheetData>
    <row r="1" spans="2:22" ht="36.6" thickBot="1">
      <c r="D1" s="407"/>
    </row>
    <row r="2" spans="2:22" s="461" customFormat="1" ht="26.25" customHeight="1" thickBot="1">
      <c r="B2" s="552" t="s">
        <v>399</v>
      </c>
      <c r="C2" s="552"/>
      <c r="D2" s="552"/>
      <c r="E2" s="552"/>
      <c r="F2" s="552"/>
      <c r="G2" s="552"/>
      <c r="H2" s="552"/>
      <c r="I2" s="552"/>
      <c r="J2" s="552"/>
      <c r="K2" s="552"/>
      <c r="L2" s="552"/>
      <c r="M2" s="552"/>
      <c r="N2" s="552"/>
      <c r="O2" s="409"/>
    </row>
    <row r="3" spans="2:22" s="462" customFormat="1" ht="15" customHeight="1">
      <c r="B3" s="552"/>
      <c r="C3" s="552"/>
      <c r="D3" s="552"/>
      <c r="E3" s="552"/>
      <c r="F3" s="552"/>
      <c r="G3" s="552"/>
      <c r="H3" s="552"/>
      <c r="I3" s="552"/>
      <c r="J3" s="552"/>
      <c r="K3" s="552"/>
      <c r="L3" s="552"/>
      <c r="M3" s="552"/>
      <c r="N3" s="552"/>
      <c r="O3" s="408"/>
    </row>
    <row r="4" spans="2:22" s="462" customFormat="1">
      <c r="B4" s="411"/>
      <c r="C4" s="463"/>
      <c r="D4" s="422"/>
      <c r="E4" s="464"/>
      <c r="F4" s="412"/>
      <c r="G4" s="412"/>
      <c r="H4" s="412"/>
      <c r="I4" s="412"/>
      <c r="J4" s="412"/>
      <c r="K4" s="412"/>
      <c r="L4" s="412"/>
      <c r="M4" s="412"/>
      <c r="N4" s="412"/>
      <c r="O4" s="408"/>
    </row>
    <row r="5" spans="2:22" s="462" customFormat="1" ht="46.2">
      <c r="B5" s="411" t="s">
        <v>377</v>
      </c>
      <c r="C5" s="463" t="s">
        <v>325</v>
      </c>
      <c r="D5" s="553" t="s">
        <v>376</v>
      </c>
      <c r="E5" s="553"/>
      <c r="F5" s="553"/>
      <c r="G5" s="553"/>
      <c r="H5" s="553"/>
      <c r="I5" s="553"/>
      <c r="J5" s="553"/>
      <c r="K5" s="553"/>
      <c r="L5" s="553"/>
      <c r="M5" s="553"/>
      <c r="N5" s="553"/>
      <c r="O5" s="408"/>
      <c r="P5" s="406" t="s">
        <v>361</v>
      </c>
      <c r="Q5" s="406" t="s">
        <v>223</v>
      </c>
      <c r="R5" s="462" t="s">
        <v>402</v>
      </c>
      <c r="S5" s="462" t="s">
        <v>225</v>
      </c>
    </row>
    <row r="6" spans="2:22" ht="36" customHeight="1">
      <c r="B6" s="411"/>
      <c r="C6" s="463"/>
      <c r="D6" s="554" t="s">
        <v>208</v>
      </c>
      <c r="E6" s="554"/>
      <c r="F6" s="554"/>
      <c r="G6" s="554"/>
      <c r="H6" s="555"/>
      <c r="I6" s="555"/>
      <c r="J6" s="555"/>
      <c r="K6" s="555" t="s">
        <v>61</v>
      </c>
      <c r="L6" s="555"/>
      <c r="M6" s="465"/>
      <c r="N6" s="412"/>
      <c r="O6" s="412" t="s">
        <v>62</v>
      </c>
    </row>
    <row r="7" spans="2:22" s="424" customFormat="1" ht="68.25" customHeight="1">
      <c r="B7" s="413"/>
      <c r="C7" s="466"/>
      <c r="D7" s="415" t="s">
        <v>198</v>
      </c>
      <c r="E7" s="467" t="s">
        <v>242</v>
      </c>
      <c r="F7" s="416" t="s">
        <v>243</v>
      </c>
      <c r="G7" s="416" t="s">
        <v>244</v>
      </c>
      <c r="H7" s="416" t="s">
        <v>248</v>
      </c>
      <c r="I7" s="416" t="s">
        <v>216</v>
      </c>
      <c r="J7" s="416" t="s">
        <v>373</v>
      </c>
      <c r="K7" s="416" t="s">
        <v>264</v>
      </c>
      <c r="L7" s="416" t="s">
        <v>204</v>
      </c>
      <c r="M7" s="416" t="s">
        <v>205</v>
      </c>
      <c r="N7" s="416" t="s">
        <v>250</v>
      </c>
      <c r="O7" s="414"/>
      <c r="P7" s="414"/>
      <c r="Q7" s="414"/>
      <c r="R7" s="414"/>
      <c r="S7" s="414"/>
    </row>
    <row r="8" spans="2:22" s="408" customFormat="1" ht="34.5" customHeight="1">
      <c r="B8" s="411">
        <v>1</v>
      </c>
      <c r="C8" s="463" t="s">
        <v>168</v>
      </c>
      <c r="D8" s="468">
        <v>1539022</v>
      </c>
      <c r="E8" s="469">
        <v>496958</v>
      </c>
      <c r="F8" s="425">
        <v>726930</v>
      </c>
      <c r="G8" s="421">
        <v>74308</v>
      </c>
      <c r="H8" s="422">
        <v>0</v>
      </c>
      <c r="I8" s="422">
        <v>0</v>
      </c>
      <c r="J8" s="422">
        <v>9</v>
      </c>
      <c r="K8" s="422">
        <v>0</v>
      </c>
      <c r="L8" s="419">
        <v>0</v>
      </c>
      <c r="M8" s="422">
        <v>0</v>
      </c>
      <c r="N8" s="422"/>
      <c r="O8" s="423">
        <f t="shared" ref="O8:O44" si="0">SUM(D8:M8)</f>
        <v>2837227</v>
      </c>
      <c r="P8" s="478">
        <v>2737441</v>
      </c>
      <c r="Q8" s="480">
        <v>3.6452292487765048</v>
      </c>
      <c r="R8" s="479">
        <v>2805367</v>
      </c>
      <c r="S8" s="481">
        <v>1.1356802871068217</v>
      </c>
      <c r="T8" s="472"/>
      <c r="U8"/>
      <c r="V8"/>
    </row>
    <row r="9" spans="2:22" s="408" customFormat="1" ht="28.5" customHeight="1">
      <c r="B9" s="411">
        <v>2</v>
      </c>
      <c r="C9" s="463" t="s">
        <v>266</v>
      </c>
      <c r="D9" s="468">
        <v>1350107</v>
      </c>
      <c r="E9" s="469">
        <v>2814220</v>
      </c>
      <c r="F9" s="421">
        <v>1239235</v>
      </c>
      <c r="G9" s="421">
        <v>24412</v>
      </c>
      <c r="H9" s="422">
        <v>0</v>
      </c>
      <c r="I9" s="422">
        <v>0</v>
      </c>
      <c r="J9" s="422">
        <v>1</v>
      </c>
      <c r="K9" s="422">
        <v>0</v>
      </c>
      <c r="L9" s="419">
        <v>0</v>
      </c>
      <c r="M9" s="422">
        <v>0</v>
      </c>
      <c r="N9" s="422"/>
      <c r="O9" s="423">
        <f t="shared" si="0"/>
        <v>5427975</v>
      </c>
      <c r="P9" s="478">
        <v>2895456</v>
      </c>
      <c r="Q9" s="480">
        <v>87.465290441298364</v>
      </c>
      <c r="R9" s="479">
        <v>5119127</v>
      </c>
      <c r="S9" s="481">
        <v>6.0332162104983933</v>
      </c>
      <c r="T9" s="472"/>
      <c r="U9"/>
      <c r="V9"/>
    </row>
    <row r="10" spans="2:22" s="408" customFormat="1" ht="28.5" customHeight="1">
      <c r="B10" s="411">
        <v>3</v>
      </c>
      <c r="C10" s="463" t="s">
        <v>267</v>
      </c>
      <c r="D10" s="468">
        <v>1264874</v>
      </c>
      <c r="E10" s="469">
        <v>513926</v>
      </c>
      <c r="F10" s="421">
        <v>1029787</v>
      </c>
      <c r="G10" s="421">
        <v>51806</v>
      </c>
      <c r="H10" s="422">
        <v>0</v>
      </c>
      <c r="I10" s="422">
        <v>0</v>
      </c>
      <c r="J10" s="422">
        <v>36</v>
      </c>
      <c r="K10" s="422">
        <v>0</v>
      </c>
      <c r="L10" s="419">
        <v>0</v>
      </c>
      <c r="M10" s="422">
        <v>0</v>
      </c>
      <c r="N10" s="422"/>
      <c r="O10" s="423">
        <f t="shared" si="0"/>
        <v>2860429</v>
      </c>
      <c r="P10" s="478">
        <v>2713375</v>
      </c>
      <c r="Q10" s="480">
        <v>5.4195973649053375</v>
      </c>
      <c r="R10" s="479">
        <v>2762460</v>
      </c>
      <c r="S10" s="481">
        <v>3.5464404914460346</v>
      </c>
      <c r="T10" s="472"/>
      <c r="U10"/>
      <c r="V10"/>
    </row>
    <row r="11" spans="2:22" s="408" customFormat="1" ht="28.5" customHeight="1">
      <c r="B11" s="411">
        <v>4</v>
      </c>
      <c r="C11" s="463" t="s">
        <v>268</v>
      </c>
      <c r="D11" s="468">
        <v>2470339</v>
      </c>
      <c r="E11" s="469">
        <v>531163</v>
      </c>
      <c r="F11" s="421">
        <v>1011965</v>
      </c>
      <c r="G11" s="421">
        <v>89095</v>
      </c>
      <c r="H11" s="422">
        <v>0</v>
      </c>
      <c r="I11" s="422">
        <v>0</v>
      </c>
      <c r="J11" s="422">
        <v>7</v>
      </c>
      <c r="K11" s="422">
        <v>0</v>
      </c>
      <c r="L11" s="419">
        <v>9223</v>
      </c>
      <c r="M11" s="422">
        <v>0</v>
      </c>
      <c r="N11" s="422"/>
      <c r="O11" s="423">
        <f t="shared" si="0"/>
        <v>4111792</v>
      </c>
      <c r="P11" s="478">
        <v>4207808</v>
      </c>
      <c r="Q11" s="480">
        <v>-2.2818531644029361</v>
      </c>
      <c r="R11" s="479">
        <v>4212842</v>
      </c>
      <c r="S11" s="481">
        <v>-2.3986183198895228</v>
      </c>
      <c r="T11" s="472"/>
      <c r="U11"/>
      <c r="V11"/>
    </row>
    <row r="12" spans="2:22" s="408" customFormat="1" ht="27.75" customHeight="1">
      <c r="B12" s="411">
        <v>5</v>
      </c>
      <c r="C12" s="463" t="s">
        <v>96</v>
      </c>
      <c r="D12" s="468">
        <v>1650088</v>
      </c>
      <c r="E12" s="469">
        <v>784298</v>
      </c>
      <c r="F12" s="421">
        <v>1360301</v>
      </c>
      <c r="G12" s="421">
        <v>19218</v>
      </c>
      <c r="H12" s="422">
        <v>0</v>
      </c>
      <c r="I12" s="422">
        <v>0</v>
      </c>
      <c r="J12" s="422">
        <v>6</v>
      </c>
      <c r="K12" s="422">
        <v>0</v>
      </c>
      <c r="L12" s="419">
        <v>0</v>
      </c>
      <c r="M12" s="422">
        <v>0</v>
      </c>
      <c r="N12" s="422"/>
      <c r="O12" s="423">
        <f t="shared" si="0"/>
        <v>3813911</v>
      </c>
      <c r="P12" s="478">
        <v>3146404</v>
      </c>
      <c r="Q12" s="480">
        <v>21.214917092655618</v>
      </c>
      <c r="R12" s="479">
        <v>3419454</v>
      </c>
      <c r="S12" s="481">
        <v>11.535672069283564</v>
      </c>
      <c r="T12" s="472"/>
      <c r="U12"/>
      <c r="V12"/>
    </row>
    <row r="13" spans="2:22" s="408" customFormat="1" ht="31.5" customHeight="1">
      <c r="B13" s="411">
        <v>6</v>
      </c>
      <c r="C13" s="463" t="s">
        <v>98</v>
      </c>
      <c r="D13" s="468">
        <v>518933</v>
      </c>
      <c r="E13" s="469">
        <v>413984</v>
      </c>
      <c r="F13" s="421">
        <v>257941</v>
      </c>
      <c r="G13" s="421">
        <v>2664</v>
      </c>
      <c r="H13" s="422">
        <v>0</v>
      </c>
      <c r="I13" s="422">
        <v>0</v>
      </c>
      <c r="J13" s="422">
        <v>3</v>
      </c>
      <c r="K13" s="422">
        <v>0</v>
      </c>
      <c r="L13" s="419">
        <v>0</v>
      </c>
      <c r="M13" s="422">
        <v>0</v>
      </c>
      <c r="N13" s="422"/>
      <c r="O13" s="423">
        <f t="shared" si="0"/>
        <v>1193525</v>
      </c>
      <c r="P13" s="478">
        <v>1101002</v>
      </c>
      <c r="Q13" s="480">
        <v>8.4035269690699863</v>
      </c>
      <c r="R13" s="479">
        <v>1195580</v>
      </c>
      <c r="S13" s="481">
        <v>-0.17188310276183838</v>
      </c>
      <c r="T13" s="472"/>
      <c r="U13"/>
      <c r="V13"/>
    </row>
    <row r="14" spans="2:22" s="408" customFormat="1" ht="32.25" customHeight="1">
      <c r="B14" s="411">
        <v>7</v>
      </c>
      <c r="C14" s="463" t="s">
        <v>269</v>
      </c>
      <c r="D14" s="468">
        <v>1225712</v>
      </c>
      <c r="E14" s="469">
        <v>404358</v>
      </c>
      <c r="F14" s="421">
        <v>1266221</v>
      </c>
      <c r="G14" s="421">
        <v>21938</v>
      </c>
      <c r="H14" s="422">
        <v>0</v>
      </c>
      <c r="I14" s="422">
        <v>0</v>
      </c>
      <c r="J14" s="422">
        <v>4</v>
      </c>
      <c r="K14" s="422">
        <v>0</v>
      </c>
      <c r="L14" s="419">
        <v>0</v>
      </c>
      <c r="M14" s="422">
        <v>0</v>
      </c>
      <c r="N14" s="422"/>
      <c r="O14" s="423">
        <f t="shared" si="0"/>
        <v>2918233</v>
      </c>
      <c r="P14" s="478">
        <v>3905231</v>
      </c>
      <c r="Q14" s="480">
        <v>-25.273741809383367</v>
      </c>
      <c r="R14" s="479">
        <v>2710122</v>
      </c>
      <c r="S14" s="481">
        <v>7.6790269958326496</v>
      </c>
      <c r="T14" s="472"/>
      <c r="U14"/>
      <c r="V14"/>
    </row>
    <row r="15" spans="2:22" s="408" customFormat="1" ht="30.75" customHeight="1">
      <c r="B15" s="411">
        <v>8</v>
      </c>
      <c r="C15" s="463" t="s">
        <v>270</v>
      </c>
      <c r="D15" s="468">
        <v>1076667</v>
      </c>
      <c r="E15" s="469">
        <v>1700361</v>
      </c>
      <c r="F15" s="421">
        <v>1595627</v>
      </c>
      <c r="G15" s="421">
        <v>27241</v>
      </c>
      <c r="H15" s="422">
        <v>0</v>
      </c>
      <c r="I15" s="422">
        <v>0</v>
      </c>
      <c r="J15" s="422">
        <v>8</v>
      </c>
      <c r="K15" s="422">
        <v>0</v>
      </c>
      <c r="L15" s="419">
        <v>0</v>
      </c>
      <c r="M15" s="422">
        <v>0</v>
      </c>
      <c r="N15" s="422"/>
      <c r="O15" s="423">
        <f t="shared" si="0"/>
        <v>4399904</v>
      </c>
      <c r="P15" s="478">
        <v>2818628</v>
      </c>
      <c r="Q15" s="480">
        <v>56.100911507300722</v>
      </c>
      <c r="R15" s="479">
        <v>4180619</v>
      </c>
      <c r="S15" s="481">
        <v>5.2452758790026088</v>
      </c>
      <c r="T15" s="472"/>
      <c r="U15"/>
      <c r="V15"/>
    </row>
    <row r="16" spans="2:22" s="408" customFormat="1" ht="32.25" customHeight="1">
      <c r="B16" s="411">
        <v>9</v>
      </c>
      <c r="C16" s="463" t="s">
        <v>271</v>
      </c>
      <c r="D16" s="468">
        <v>1003703</v>
      </c>
      <c r="E16" s="469">
        <v>458062</v>
      </c>
      <c r="F16" s="421">
        <v>657515</v>
      </c>
      <c r="G16" s="421">
        <v>51339</v>
      </c>
      <c r="H16" s="422">
        <v>0</v>
      </c>
      <c r="I16" s="422">
        <v>0</v>
      </c>
      <c r="J16" s="422">
        <v>15</v>
      </c>
      <c r="K16" s="422">
        <v>0</v>
      </c>
      <c r="L16" s="419">
        <v>0</v>
      </c>
      <c r="M16" s="422">
        <v>0</v>
      </c>
      <c r="N16" s="422"/>
      <c r="O16" s="423">
        <f t="shared" si="0"/>
        <v>2170634</v>
      </c>
      <c r="P16" s="478">
        <v>2035830</v>
      </c>
      <c r="Q16" s="480">
        <v>6.6215744929586373</v>
      </c>
      <c r="R16" s="479">
        <v>2077983</v>
      </c>
      <c r="S16" s="481">
        <v>4.4586986515289029</v>
      </c>
      <c r="T16" s="472"/>
      <c r="U16"/>
      <c r="V16"/>
    </row>
    <row r="17" spans="2:22" s="408" customFormat="1" ht="30" customHeight="1">
      <c r="B17" s="411">
        <v>10</v>
      </c>
      <c r="C17" s="463" t="s">
        <v>272</v>
      </c>
      <c r="D17" s="468">
        <v>2624634</v>
      </c>
      <c r="E17" s="469">
        <v>462129</v>
      </c>
      <c r="F17" s="421">
        <v>1290907</v>
      </c>
      <c r="G17" s="421">
        <v>40602</v>
      </c>
      <c r="H17" s="422">
        <v>0</v>
      </c>
      <c r="I17" s="422">
        <v>239</v>
      </c>
      <c r="J17" s="422">
        <v>22</v>
      </c>
      <c r="K17" s="422">
        <v>0</v>
      </c>
      <c r="L17" s="419">
        <v>8203</v>
      </c>
      <c r="M17" s="422">
        <v>0</v>
      </c>
      <c r="N17" s="422"/>
      <c r="O17" s="423">
        <f t="shared" si="0"/>
        <v>4426736</v>
      </c>
      <c r="P17" s="478">
        <v>5656374</v>
      </c>
      <c r="Q17" s="480">
        <v>-21.73897977750411</v>
      </c>
      <c r="R17" s="479">
        <v>4598539</v>
      </c>
      <c r="S17" s="481">
        <v>-3.7360344231069931</v>
      </c>
      <c r="T17" s="472"/>
      <c r="U17"/>
      <c r="V17"/>
    </row>
    <row r="18" spans="2:22" s="408" customFormat="1" ht="27.75" customHeight="1">
      <c r="B18" s="411">
        <v>11</v>
      </c>
      <c r="C18" s="463" t="s">
        <v>273</v>
      </c>
      <c r="D18" s="468">
        <v>636038</v>
      </c>
      <c r="E18" s="469">
        <v>1956363</v>
      </c>
      <c r="F18" s="421">
        <v>497300</v>
      </c>
      <c r="G18" s="421">
        <v>4628</v>
      </c>
      <c r="H18" s="422">
        <v>0</v>
      </c>
      <c r="I18" s="422">
        <v>0</v>
      </c>
      <c r="J18" s="422">
        <v>0</v>
      </c>
      <c r="K18" s="422">
        <v>0</v>
      </c>
      <c r="L18" s="419">
        <v>0</v>
      </c>
      <c r="M18" s="422">
        <v>0</v>
      </c>
      <c r="N18" s="422"/>
      <c r="O18" s="423">
        <f t="shared" si="0"/>
        <v>3094329</v>
      </c>
      <c r="P18" s="478">
        <v>1264825</v>
      </c>
      <c r="Q18" s="480">
        <v>144.64483228905186</v>
      </c>
      <c r="R18" s="479">
        <v>2973752</v>
      </c>
      <c r="S18" s="481">
        <v>4.0547093368915821</v>
      </c>
      <c r="T18" s="472"/>
      <c r="U18"/>
      <c r="V18"/>
    </row>
    <row r="19" spans="2:22" s="408" customFormat="1" ht="30.75" customHeight="1">
      <c r="B19" s="411">
        <v>12</v>
      </c>
      <c r="C19" s="463" t="s">
        <v>274</v>
      </c>
      <c r="D19" s="468">
        <v>2166457</v>
      </c>
      <c r="E19" s="469">
        <v>247546</v>
      </c>
      <c r="F19" s="421">
        <v>956920</v>
      </c>
      <c r="G19" s="425">
        <v>66627</v>
      </c>
      <c r="H19" s="422">
        <v>0</v>
      </c>
      <c r="I19" s="422">
        <v>0</v>
      </c>
      <c r="J19" s="422">
        <v>26</v>
      </c>
      <c r="K19" s="422">
        <v>0</v>
      </c>
      <c r="L19" s="419">
        <v>13106</v>
      </c>
      <c r="M19" s="422">
        <v>0</v>
      </c>
      <c r="N19" s="422"/>
      <c r="O19" s="423">
        <f t="shared" si="0"/>
        <v>3450682</v>
      </c>
      <c r="P19" s="478">
        <v>5530488</v>
      </c>
      <c r="Q19" s="480">
        <v>-37.60619316053122</v>
      </c>
      <c r="R19" s="479">
        <v>3560803</v>
      </c>
      <c r="S19" s="481">
        <v>-3.0925889469313517</v>
      </c>
      <c r="T19" s="472"/>
      <c r="U19"/>
      <c r="V19"/>
    </row>
    <row r="20" spans="2:22" s="408" customFormat="1" ht="32.25" customHeight="1">
      <c r="B20" s="411">
        <v>13</v>
      </c>
      <c r="C20" s="463" t="s">
        <v>275</v>
      </c>
      <c r="D20" s="468">
        <v>979734</v>
      </c>
      <c r="E20" s="469">
        <v>2687566</v>
      </c>
      <c r="F20" s="421">
        <v>254317</v>
      </c>
      <c r="G20" s="421">
        <v>1749</v>
      </c>
      <c r="H20" s="422"/>
      <c r="I20" s="422">
        <v>0</v>
      </c>
      <c r="J20" s="422"/>
      <c r="K20" s="422">
        <v>0</v>
      </c>
      <c r="L20" s="419">
        <v>0</v>
      </c>
      <c r="M20" s="422">
        <v>0</v>
      </c>
      <c r="N20" s="422"/>
      <c r="O20" s="423">
        <f t="shared" si="0"/>
        <v>3923366</v>
      </c>
      <c r="P20" s="478">
        <v>1474970</v>
      </c>
      <c r="Q20" s="480">
        <v>165.99632534899013</v>
      </c>
      <c r="R20" s="479">
        <v>3963203</v>
      </c>
      <c r="S20" s="481">
        <v>-1.0051718269288745</v>
      </c>
      <c r="T20" s="472"/>
      <c r="U20"/>
      <c r="V20"/>
    </row>
    <row r="21" spans="2:22" s="408" customFormat="1" ht="30.75" customHeight="1">
      <c r="B21" s="411">
        <v>14</v>
      </c>
      <c r="C21" s="463" t="s">
        <v>276</v>
      </c>
      <c r="D21" s="468">
        <v>1576986</v>
      </c>
      <c r="E21" s="469">
        <v>272360</v>
      </c>
      <c r="F21" s="421">
        <v>694802</v>
      </c>
      <c r="G21" s="425">
        <v>58498</v>
      </c>
      <c r="H21" s="422">
        <v>0</v>
      </c>
      <c r="I21" s="422">
        <v>0</v>
      </c>
      <c r="J21" s="422">
        <v>19</v>
      </c>
      <c r="K21" s="422">
        <v>0</v>
      </c>
      <c r="L21" s="419">
        <v>0</v>
      </c>
      <c r="M21" s="422">
        <v>0</v>
      </c>
      <c r="N21" s="422"/>
      <c r="O21" s="423">
        <f t="shared" si="0"/>
        <v>2602665</v>
      </c>
      <c r="P21" s="478">
        <v>3142370</v>
      </c>
      <c r="Q21" s="480">
        <v>-17.175093957745268</v>
      </c>
      <c r="R21" s="479">
        <v>2616630</v>
      </c>
      <c r="S21" s="481">
        <v>-0.5337017461391147</v>
      </c>
      <c r="T21" s="472"/>
      <c r="U21"/>
      <c r="V21"/>
    </row>
    <row r="22" spans="2:22" s="408" customFormat="1" ht="28.5" customHeight="1">
      <c r="B22" s="411">
        <v>15</v>
      </c>
      <c r="C22" s="463" t="s">
        <v>277</v>
      </c>
      <c r="D22" s="468">
        <v>3020730</v>
      </c>
      <c r="E22" s="425">
        <v>932189</v>
      </c>
      <c r="F22" s="421">
        <v>1547978</v>
      </c>
      <c r="G22" s="421">
        <v>307880</v>
      </c>
      <c r="H22" s="422">
        <v>3212</v>
      </c>
      <c r="I22" s="422">
        <v>789</v>
      </c>
      <c r="J22" s="422">
        <v>205</v>
      </c>
      <c r="K22" s="422">
        <v>54</v>
      </c>
      <c r="L22" s="419">
        <v>29680</v>
      </c>
      <c r="M22" s="422">
        <v>1279</v>
      </c>
      <c r="N22" s="422"/>
      <c r="O22" s="423">
        <f t="shared" si="0"/>
        <v>5843996</v>
      </c>
      <c r="P22" s="478">
        <v>7354569</v>
      </c>
      <c r="Q22" s="480">
        <v>-20.53924573962118</v>
      </c>
      <c r="R22" s="479">
        <v>6037652</v>
      </c>
      <c r="S22" s="481">
        <v>-3.2074720437680115</v>
      </c>
      <c r="T22" s="472"/>
      <c r="U22"/>
      <c r="V22"/>
    </row>
    <row r="23" spans="2:22" s="408" customFormat="1" ht="27.75" customHeight="1">
      <c r="B23" s="411">
        <v>16</v>
      </c>
      <c r="C23" s="463" t="s">
        <v>278</v>
      </c>
      <c r="D23" s="468">
        <v>955897</v>
      </c>
      <c r="E23" s="469">
        <v>377954</v>
      </c>
      <c r="F23" s="421">
        <v>742566</v>
      </c>
      <c r="G23" s="421">
        <v>23651</v>
      </c>
      <c r="H23" s="422">
        <v>0</v>
      </c>
      <c r="I23" s="422">
        <v>0</v>
      </c>
      <c r="J23" s="422">
        <v>5</v>
      </c>
      <c r="K23" s="422">
        <v>0</v>
      </c>
      <c r="L23" s="419">
        <v>0</v>
      </c>
      <c r="M23" s="422">
        <v>0</v>
      </c>
      <c r="N23" s="422"/>
      <c r="O23" s="423">
        <f t="shared" si="0"/>
        <v>2100073</v>
      </c>
      <c r="P23" s="478">
        <v>1920702</v>
      </c>
      <c r="Q23" s="480">
        <v>9.3388250754151247</v>
      </c>
      <c r="R23" s="479">
        <v>1909498</v>
      </c>
      <c r="S23" s="481">
        <v>9.9803718045266443</v>
      </c>
      <c r="T23" s="472"/>
      <c r="U23"/>
      <c r="V23"/>
    </row>
    <row r="24" spans="2:22" s="408" customFormat="1" ht="33.75" customHeight="1">
      <c r="B24" s="411">
        <v>17</v>
      </c>
      <c r="C24" s="463" t="s">
        <v>279</v>
      </c>
      <c r="D24" s="468">
        <v>1980534</v>
      </c>
      <c r="E24" s="469">
        <v>680011</v>
      </c>
      <c r="F24" s="421">
        <v>717844</v>
      </c>
      <c r="G24" s="421">
        <v>49412</v>
      </c>
      <c r="H24" s="422">
        <v>0</v>
      </c>
      <c r="I24" s="422">
        <v>0</v>
      </c>
      <c r="J24" s="422">
        <v>8</v>
      </c>
      <c r="K24" s="422">
        <v>0</v>
      </c>
      <c r="L24" s="419">
        <v>0</v>
      </c>
      <c r="M24" s="422">
        <v>0</v>
      </c>
      <c r="N24" s="422"/>
      <c r="O24" s="423">
        <f t="shared" si="0"/>
        <v>3427809</v>
      </c>
      <c r="P24" s="478">
        <v>3273680</v>
      </c>
      <c r="Q24" s="480">
        <v>4.7081266342464678</v>
      </c>
      <c r="R24" s="479">
        <v>3359162</v>
      </c>
      <c r="S24" s="481">
        <v>2.0435751535650803</v>
      </c>
      <c r="T24" s="472"/>
      <c r="U24"/>
      <c r="V24"/>
    </row>
    <row r="25" spans="2:22" s="408" customFormat="1" ht="33" customHeight="1">
      <c r="B25" s="411">
        <v>18</v>
      </c>
      <c r="C25" s="463" t="s">
        <v>280</v>
      </c>
      <c r="D25" s="468">
        <v>1121529</v>
      </c>
      <c r="E25" s="469">
        <v>167492</v>
      </c>
      <c r="F25" s="421">
        <v>999904</v>
      </c>
      <c r="G25" s="421">
        <v>11602</v>
      </c>
      <c r="H25" s="422">
        <v>0</v>
      </c>
      <c r="I25" s="422">
        <v>0</v>
      </c>
      <c r="J25" s="422">
        <v>0</v>
      </c>
      <c r="K25" s="422">
        <v>0</v>
      </c>
      <c r="L25" s="419">
        <v>0</v>
      </c>
      <c r="M25" s="422">
        <v>0</v>
      </c>
      <c r="N25" s="422"/>
      <c r="O25" s="423">
        <f t="shared" si="0"/>
        <v>2300527</v>
      </c>
      <c r="P25" s="478">
        <v>2002095</v>
      </c>
      <c r="Q25" s="480">
        <v>14.905985979686287</v>
      </c>
      <c r="R25" s="479">
        <v>2022696</v>
      </c>
      <c r="S25" s="481">
        <v>13.73567753137397</v>
      </c>
      <c r="T25" s="472"/>
      <c r="U25"/>
      <c r="V25"/>
    </row>
    <row r="26" spans="2:22" s="408" customFormat="1" ht="27.75" customHeight="1">
      <c r="B26" s="411">
        <v>19</v>
      </c>
      <c r="C26" s="463" t="s">
        <v>281</v>
      </c>
      <c r="D26" s="468">
        <v>2920804</v>
      </c>
      <c r="E26" s="469">
        <v>1736424</v>
      </c>
      <c r="F26" s="421">
        <v>2564673</v>
      </c>
      <c r="G26" s="421">
        <v>164552</v>
      </c>
      <c r="H26" s="422">
        <v>0</v>
      </c>
      <c r="I26" s="422">
        <v>110</v>
      </c>
      <c r="J26" s="422">
        <v>19</v>
      </c>
      <c r="K26" s="422">
        <v>0</v>
      </c>
      <c r="L26" s="419">
        <v>49269</v>
      </c>
      <c r="M26" s="422">
        <v>0</v>
      </c>
      <c r="N26" s="422"/>
      <c r="O26" s="423">
        <f t="shared" si="0"/>
        <v>7435851</v>
      </c>
      <c r="P26" s="478">
        <v>7046143</v>
      </c>
      <c r="Q26" s="480">
        <v>5.5307989065791041</v>
      </c>
      <c r="R26" s="479">
        <v>7033589</v>
      </c>
      <c r="S26" s="481">
        <v>5.7191570334860442</v>
      </c>
      <c r="T26" s="472"/>
      <c r="U26"/>
      <c r="V26"/>
    </row>
    <row r="27" spans="2:22" s="408" customFormat="1" ht="27.75" customHeight="1">
      <c r="B27" s="411">
        <v>20</v>
      </c>
      <c r="C27" s="463" t="s">
        <v>282</v>
      </c>
      <c r="D27" s="468">
        <v>4409934</v>
      </c>
      <c r="E27" s="469">
        <v>883450</v>
      </c>
      <c r="F27" s="421">
        <v>3509181</v>
      </c>
      <c r="G27" s="421">
        <v>219270</v>
      </c>
      <c r="H27" s="422"/>
      <c r="I27" s="422">
        <v>0</v>
      </c>
      <c r="J27" s="422">
        <v>54</v>
      </c>
      <c r="K27" s="422">
        <v>0</v>
      </c>
      <c r="L27" s="420">
        <v>9692</v>
      </c>
      <c r="M27" s="422">
        <v>0</v>
      </c>
      <c r="N27" s="422"/>
      <c r="O27" s="423">
        <f t="shared" si="0"/>
        <v>9031581</v>
      </c>
      <c r="P27" s="478">
        <v>8470131</v>
      </c>
      <c r="Q27" s="480">
        <v>6.6285869722676027</v>
      </c>
      <c r="R27" s="479">
        <v>8712782</v>
      </c>
      <c r="S27" s="481">
        <v>3.6589805644167361</v>
      </c>
      <c r="T27" s="472"/>
      <c r="U27"/>
      <c r="V27"/>
    </row>
    <row r="28" spans="2:22" s="408" customFormat="1" ht="30" customHeight="1">
      <c r="B28" s="411">
        <v>21</v>
      </c>
      <c r="C28" s="463" t="s">
        <v>283</v>
      </c>
      <c r="D28" s="468">
        <v>2060501</v>
      </c>
      <c r="E28" s="469">
        <v>1083152</v>
      </c>
      <c r="F28" s="421">
        <v>1417973</v>
      </c>
      <c r="G28" s="421">
        <v>28849</v>
      </c>
      <c r="H28" s="422">
        <v>0</v>
      </c>
      <c r="I28" s="422">
        <v>0</v>
      </c>
      <c r="J28" s="422">
        <v>3</v>
      </c>
      <c r="K28" s="422">
        <v>0</v>
      </c>
      <c r="L28" s="419">
        <v>0</v>
      </c>
      <c r="M28" s="422">
        <v>0</v>
      </c>
      <c r="N28" s="422"/>
      <c r="O28" s="423">
        <f t="shared" si="0"/>
        <v>4590478</v>
      </c>
      <c r="P28" s="478">
        <v>4239471</v>
      </c>
      <c r="Q28" s="480">
        <v>8.2794999659155479</v>
      </c>
      <c r="R28" s="479">
        <v>4208483</v>
      </c>
      <c r="S28" s="481">
        <v>9.0767861008349104</v>
      </c>
      <c r="T28" s="472"/>
      <c r="U28"/>
      <c r="V28"/>
    </row>
    <row r="29" spans="2:22" s="408" customFormat="1" ht="34.5" customHeight="1">
      <c r="B29" s="411">
        <v>22</v>
      </c>
      <c r="C29" s="463" t="s">
        <v>284</v>
      </c>
      <c r="D29" s="468">
        <v>1129843</v>
      </c>
      <c r="E29" s="469">
        <v>610174</v>
      </c>
      <c r="F29" s="425">
        <v>702944</v>
      </c>
      <c r="G29" s="421">
        <v>10655</v>
      </c>
      <c r="H29" s="422">
        <v>0</v>
      </c>
      <c r="I29" s="422">
        <v>0</v>
      </c>
      <c r="J29" s="422"/>
      <c r="K29" s="422">
        <v>0</v>
      </c>
      <c r="L29" s="419">
        <v>0</v>
      </c>
      <c r="M29" s="422">
        <v>0</v>
      </c>
      <c r="N29" s="422"/>
      <c r="O29" s="423">
        <f t="shared" si="0"/>
        <v>2453616</v>
      </c>
      <c r="P29" s="478">
        <v>2243410</v>
      </c>
      <c r="Q29" s="480">
        <v>9.3699323797254976</v>
      </c>
      <c r="R29" s="479">
        <v>2337224</v>
      </c>
      <c r="S29" s="481">
        <v>4.9799249023628089</v>
      </c>
      <c r="T29" s="472"/>
      <c r="U29"/>
      <c r="V29"/>
    </row>
    <row r="30" spans="2:22" s="408" customFormat="1" ht="30.75" customHeight="1">
      <c r="B30" s="411">
        <v>23</v>
      </c>
      <c r="C30" s="463" t="s">
        <v>285</v>
      </c>
      <c r="D30" s="468">
        <v>1137354</v>
      </c>
      <c r="E30" s="469">
        <v>1925205</v>
      </c>
      <c r="F30" s="421">
        <v>507979</v>
      </c>
      <c r="G30" s="421">
        <v>4359</v>
      </c>
      <c r="H30" s="422">
        <v>0</v>
      </c>
      <c r="I30" s="422">
        <v>0</v>
      </c>
      <c r="J30" s="422">
        <v>0</v>
      </c>
      <c r="K30" s="422">
        <v>0</v>
      </c>
      <c r="L30" s="419">
        <v>0</v>
      </c>
      <c r="M30" s="422">
        <v>0</v>
      </c>
      <c r="N30" s="422"/>
      <c r="O30" s="423">
        <f t="shared" si="0"/>
        <v>3574897</v>
      </c>
      <c r="P30" s="478">
        <v>3287589</v>
      </c>
      <c r="Q30" s="480">
        <v>8.7391702551626658</v>
      </c>
      <c r="R30" s="479">
        <v>3445072</v>
      </c>
      <c r="S30" s="481">
        <v>3.7684263202626855</v>
      </c>
      <c r="T30" s="472"/>
      <c r="U30"/>
      <c r="V30"/>
    </row>
    <row r="31" spans="2:22" s="408" customFormat="1" ht="28.5" customHeight="1">
      <c r="B31" s="411">
        <v>24</v>
      </c>
      <c r="C31" s="463" t="s">
        <v>286</v>
      </c>
      <c r="D31" s="468">
        <v>1694813</v>
      </c>
      <c r="E31" s="469">
        <v>1244600</v>
      </c>
      <c r="F31" s="421">
        <v>853622</v>
      </c>
      <c r="G31" s="421">
        <v>71330</v>
      </c>
      <c r="H31" s="422">
        <v>0</v>
      </c>
      <c r="I31" s="422">
        <v>136</v>
      </c>
      <c r="J31" s="422">
        <v>8</v>
      </c>
      <c r="K31" s="422">
        <v>0</v>
      </c>
      <c r="L31" s="419">
        <v>0</v>
      </c>
      <c r="M31" s="422">
        <v>0</v>
      </c>
      <c r="N31" s="422"/>
      <c r="O31" s="423">
        <f t="shared" si="0"/>
        <v>3864509</v>
      </c>
      <c r="P31" s="478">
        <v>3611895</v>
      </c>
      <c r="Q31" s="480">
        <v>6.993946391021888</v>
      </c>
      <c r="R31" s="479">
        <v>3772284</v>
      </c>
      <c r="S31" s="481">
        <v>2.4448053221867605</v>
      </c>
      <c r="T31" s="472"/>
      <c r="U31"/>
      <c r="V31"/>
    </row>
    <row r="32" spans="2:22" s="408" customFormat="1" ht="28.5" customHeight="1">
      <c r="B32" s="411">
        <v>25</v>
      </c>
      <c r="C32" s="463" t="s">
        <v>287</v>
      </c>
      <c r="D32" s="468">
        <v>7658662</v>
      </c>
      <c r="E32" s="469">
        <v>4986778</v>
      </c>
      <c r="F32" s="421">
        <v>4899152</v>
      </c>
      <c r="G32" s="421">
        <v>1299248</v>
      </c>
      <c r="H32" s="422">
        <v>10665</v>
      </c>
      <c r="I32" s="422">
        <v>1372</v>
      </c>
      <c r="J32" s="422">
        <v>558</v>
      </c>
      <c r="K32" s="422">
        <v>2149</v>
      </c>
      <c r="L32" s="419">
        <v>66955</v>
      </c>
      <c r="M32" s="422">
        <v>1907</v>
      </c>
      <c r="N32" s="422"/>
      <c r="O32" s="423">
        <f t="shared" si="0"/>
        <v>18927446</v>
      </c>
      <c r="P32" s="478">
        <v>18702394</v>
      </c>
      <c r="Q32" s="480">
        <v>1.2033325787062399</v>
      </c>
      <c r="R32" s="479">
        <v>19188745</v>
      </c>
      <c r="S32" s="481">
        <v>-1.3617305352695008</v>
      </c>
      <c r="T32" s="472"/>
      <c r="U32"/>
      <c r="V32"/>
    </row>
    <row r="33" spans="2:22" s="408" customFormat="1" ht="32.25" customHeight="1">
      <c r="B33" s="411">
        <v>26</v>
      </c>
      <c r="C33" s="463" t="s">
        <v>346</v>
      </c>
      <c r="D33" s="468">
        <v>1379465</v>
      </c>
      <c r="E33" s="469">
        <v>1018750</v>
      </c>
      <c r="F33" s="421">
        <v>1059087</v>
      </c>
      <c r="G33" s="421">
        <v>53449</v>
      </c>
      <c r="H33" s="422">
        <v>0</v>
      </c>
      <c r="I33" s="422">
        <v>0</v>
      </c>
      <c r="J33" s="422">
        <v>0</v>
      </c>
      <c r="K33" s="422">
        <v>0</v>
      </c>
      <c r="L33" s="419">
        <v>0</v>
      </c>
      <c r="M33" s="422">
        <v>14</v>
      </c>
      <c r="N33" s="422"/>
      <c r="O33" s="423">
        <f t="shared" si="0"/>
        <v>3510765</v>
      </c>
      <c r="P33" s="478">
        <v>3216747</v>
      </c>
      <c r="Q33" s="480">
        <v>9.1402276896504375</v>
      </c>
      <c r="R33" s="479">
        <v>3330938</v>
      </c>
      <c r="S33" s="481">
        <v>5.3986894982734679</v>
      </c>
      <c r="T33" s="472"/>
      <c r="U33"/>
      <c r="V33"/>
    </row>
    <row r="34" spans="2:22" s="408" customFormat="1" ht="31.5" customHeight="1">
      <c r="B34" s="411">
        <v>27</v>
      </c>
      <c r="C34" s="463" t="s">
        <v>289</v>
      </c>
      <c r="D34" s="468">
        <v>2012150</v>
      </c>
      <c r="E34" s="469">
        <v>2276858</v>
      </c>
      <c r="F34" s="421">
        <v>1320450</v>
      </c>
      <c r="G34" s="421">
        <v>64490</v>
      </c>
      <c r="H34" s="422">
        <v>0</v>
      </c>
      <c r="I34" s="422">
        <v>0</v>
      </c>
      <c r="J34" s="422">
        <v>4</v>
      </c>
      <c r="K34" s="422">
        <v>0</v>
      </c>
      <c r="L34" s="419">
        <v>0</v>
      </c>
      <c r="M34" s="422">
        <v>5</v>
      </c>
      <c r="N34" s="422"/>
      <c r="O34" s="423">
        <f t="shared" si="0"/>
        <v>5673957</v>
      </c>
      <c r="P34" s="478">
        <v>5094749</v>
      </c>
      <c r="Q34" s="480">
        <v>11.368724936203932</v>
      </c>
      <c r="R34" s="479">
        <v>5324367</v>
      </c>
      <c r="S34" s="481">
        <v>6.5658509265045018</v>
      </c>
      <c r="T34" s="472"/>
      <c r="U34"/>
      <c r="V34"/>
    </row>
    <row r="35" spans="2:22" s="408" customFormat="1" ht="30" customHeight="1">
      <c r="B35" s="411">
        <v>28</v>
      </c>
      <c r="C35" s="463" t="s">
        <v>290</v>
      </c>
      <c r="D35" s="468">
        <v>4017442</v>
      </c>
      <c r="E35" s="469">
        <v>2614347</v>
      </c>
      <c r="F35" s="421">
        <v>2662997</v>
      </c>
      <c r="G35" s="421">
        <v>275618</v>
      </c>
      <c r="H35" s="422">
        <v>0</v>
      </c>
      <c r="I35" s="422">
        <v>7</v>
      </c>
      <c r="J35" s="422">
        <v>13</v>
      </c>
      <c r="K35" s="422">
        <v>0</v>
      </c>
      <c r="L35" s="419">
        <v>0</v>
      </c>
      <c r="M35" s="422">
        <v>39</v>
      </c>
      <c r="N35" s="422"/>
      <c r="O35" s="423">
        <f t="shared" si="0"/>
        <v>9570463</v>
      </c>
      <c r="P35" s="478">
        <v>9206614</v>
      </c>
      <c r="Q35" s="480">
        <v>3.952039262208662</v>
      </c>
      <c r="R35" s="479">
        <v>9538622</v>
      </c>
      <c r="S35" s="481">
        <v>0.33381131991601087</v>
      </c>
      <c r="T35" s="472"/>
      <c r="U35"/>
      <c r="V35"/>
    </row>
    <row r="36" spans="2:22" s="408" customFormat="1" ht="27.75" customHeight="1">
      <c r="B36" s="411">
        <v>29</v>
      </c>
      <c r="C36" s="463" t="s">
        <v>291</v>
      </c>
      <c r="D36" s="468">
        <v>1716979</v>
      </c>
      <c r="E36" s="469">
        <v>1401168</v>
      </c>
      <c r="F36" s="421">
        <v>539590</v>
      </c>
      <c r="G36" s="421">
        <v>5505</v>
      </c>
      <c r="H36" s="422">
        <v>0</v>
      </c>
      <c r="I36" s="422">
        <v>0</v>
      </c>
      <c r="J36" s="422">
        <v>14</v>
      </c>
      <c r="K36" s="422">
        <v>0</v>
      </c>
      <c r="L36" s="419">
        <v>0</v>
      </c>
      <c r="M36" s="422">
        <v>0</v>
      </c>
      <c r="N36" s="422"/>
      <c r="O36" s="423">
        <f t="shared" si="0"/>
        <v>3663256</v>
      </c>
      <c r="P36" s="478">
        <v>3518793</v>
      </c>
      <c r="Q36" s="480">
        <v>4.1054702564203183</v>
      </c>
      <c r="R36" s="479">
        <v>3734365</v>
      </c>
      <c r="S36" s="481">
        <v>-1.9041791576345668</v>
      </c>
      <c r="T36" s="472"/>
      <c r="U36"/>
      <c r="V36"/>
    </row>
    <row r="37" spans="2:22" s="408" customFormat="1" ht="29.25" customHeight="1">
      <c r="B37" s="411">
        <v>30</v>
      </c>
      <c r="C37" s="463" t="s">
        <v>292</v>
      </c>
      <c r="D37" s="468">
        <v>1919670</v>
      </c>
      <c r="E37" s="469">
        <v>1232893</v>
      </c>
      <c r="F37" s="421">
        <v>719476</v>
      </c>
      <c r="G37" s="421">
        <v>14307</v>
      </c>
      <c r="H37" s="422">
        <v>0</v>
      </c>
      <c r="I37" s="422">
        <v>0</v>
      </c>
      <c r="J37" s="422">
        <v>10</v>
      </c>
      <c r="K37" s="422">
        <v>0</v>
      </c>
      <c r="L37" s="419">
        <v>0</v>
      </c>
      <c r="M37" s="422">
        <v>0</v>
      </c>
      <c r="N37" s="422"/>
      <c r="O37" s="423">
        <f t="shared" si="0"/>
        <v>3886356</v>
      </c>
      <c r="P37" s="478">
        <v>3714806</v>
      </c>
      <c r="Q37" s="480">
        <v>4.6180069699467419</v>
      </c>
      <c r="R37" s="479">
        <v>3810786</v>
      </c>
      <c r="S37" s="481">
        <v>1.9830554641483422</v>
      </c>
      <c r="T37" s="472"/>
      <c r="U37"/>
      <c r="V37"/>
    </row>
    <row r="38" spans="2:22" s="408" customFormat="1" ht="29.25" customHeight="1">
      <c r="B38" s="411">
        <v>31</v>
      </c>
      <c r="C38" s="463" t="s">
        <v>293</v>
      </c>
      <c r="D38" s="468">
        <v>2861542</v>
      </c>
      <c r="E38" s="469">
        <v>3305399</v>
      </c>
      <c r="F38" s="421">
        <v>1981032</v>
      </c>
      <c r="G38" s="421">
        <v>169653</v>
      </c>
      <c r="H38" s="422">
        <v>3</v>
      </c>
      <c r="I38" s="422">
        <v>30</v>
      </c>
      <c r="J38" s="422">
        <v>77</v>
      </c>
      <c r="K38" s="422">
        <v>0</v>
      </c>
      <c r="L38" s="419">
        <v>37850</v>
      </c>
      <c r="M38" s="422">
        <v>0</v>
      </c>
      <c r="N38" s="422"/>
      <c r="O38" s="423">
        <f t="shared" si="0"/>
        <v>8355586</v>
      </c>
      <c r="P38" s="478">
        <v>8170058</v>
      </c>
      <c r="Q38" s="480">
        <v>2.2708284323073258</v>
      </c>
      <c r="R38" s="479">
        <v>8323360</v>
      </c>
      <c r="S38" s="481">
        <v>0.3871753714845827</v>
      </c>
      <c r="T38" s="472"/>
      <c r="U38"/>
      <c r="V38"/>
    </row>
    <row r="39" spans="2:22" s="408" customFormat="1" ht="30" customHeight="1">
      <c r="B39" s="411">
        <v>32</v>
      </c>
      <c r="C39" s="463" t="s">
        <v>294</v>
      </c>
      <c r="D39" s="468">
        <v>1553593</v>
      </c>
      <c r="E39" s="469">
        <v>817896</v>
      </c>
      <c r="F39" s="421">
        <v>945426</v>
      </c>
      <c r="G39" s="421">
        <v>44626</v>
      </c>
      <c r="H39" s="422"/>
      <c r="I39" s="422">
        <v>0</v>
      </c>
      <c r="J39" s="422">
        <v>17</v>
      </c>
      <c r="K39" s="422">
        <v>0</v>
      </c>
      <c r="L39" s="419">
        <v>0</v>
      </c>
      <c r="M39" s="422">
        <v>0</v>
      </c>
      <c r="N39" s="422"/>
      <c r="O39" s="423">
        <f t="shared" si="0"/>
        <v>3361558</v>
      </c>
      <c r="P39" s="478">
        <v>3138498</v>
      </c>
      <c r="Q39" s="480">
        <v>7.1072213523793781</v>
      </c>
      <c r="R39" s="479">
        <v>3192764</v>
      </c>
      <c r="S39" s="481">
        <v>5.2867672023362733</v>
      </c>
      <c r="T39" s="472"/>
      <c r="U39"/>
      <c r="V39"/>
    </row>
    <row r="40" spans="2:22" s="408" customFormat="1" ht="30.75" customHeight="1">
      <c r="B40" s="411">
        <v>33</v>
      </c>
      <c r="C40" s="463" t="s">
        <v>295</v>
      </c>
      <c r="D40" s="468">
        <v>2806153</v>
      </c>
      <c r="E40" s="469">
        <v>1409162</v>
      </c>
      <c r="F40" s="421">
        <v>1171408</v>
      </c>
      <c r="G40" s="421">
        <v>214377</v>
      </c>
      <c r="H40" s="422">
        <v>748</v>
      </c>
      <c r="I40" s="422">
        <v>180</v>
      </c>
      <c r="J40" s="422">
        <v>197</v>
      </c>
      <c r="K40" s="422">
        <v>56</v>
      </c>
      <c r="L40" s="419">
        <v>22221</v>
      </c>
      <c r="M40" s="422">
        <v>373</v>
      </c>
      <c r="N40" s="422"/>
      <c r="O40" s="423">
        <f t="shared" si="0"/>
        <v>5624875</v>
      </c>
      <c r="P40" s="478">
        <v>5469197</v>
      </c>
      <c r="Q40" s="480">
        <v>2.8464507678183759</v>
      </c>
      <c r="R40" s="479">
        <v>5807280</v>
      </c>
      <c r="S40" s="481">
        <v>-3.1409713325343369</v>
      </c>
      <c r="T40" s="472"/>
      <c r="U40"/>
      <c r="V40"/>
    </row>
    <row r="41" spans="2:22" s="408" customFormat="1" ht="30" customHeight="1">
      <c r="B41" s="411">
        <v>34</v>
      </c>
      <c r="C41" s="463" t="s">
        <v>296</v>
      </c>
      <c r="D41" s="468">
        <v>1262259</v>
      </c>
      <c r="E41" s="469">
        <v>590887</v>
      </c>
      <c r="F41" s="421">
        <v>617419</v>
      </c>
      <c r="G41" s="421">
        <v>49919</v>
      </c>
      <c r="H41" s="422">
        <v>0</v>
      </c>
      <c r="I41" s="422">
        <v>0</v>
      </c>
      <c r="J41" s="422">
        <v>6</v>
      </c>
      <c r="K41" s="422">
        <v>0</v>
      </c>
      <c r="L41" s="419">
        <v>0</v>
      </c>
      <c r="M41" s="422">
        <v>0</v>
      </c>
      <c r="N41" s="422"/>
      <c r="O41" s="423">
        <f t="shared" si="0"/>
        <v>2520490</v>
      </c>
      <c r="P41" s="478">
        <v>2274593</v>
      </c>
      <c r="Q41" s="480">
        <v>10.81059336769259</v>
      </c>
      <c r="R41" s="479">
        <v>2509480</v>
      </c>
      <c r="S41" s="481">
        <v>0.43873631190525231</v>
      </c>
      <c r="T41" s="472"/>
      <c r="U41"/>
      <c r="V41"/>
    </row>
    <row r="42" spans="2:22" s="408" customFormat="1" ht="30" customHeight="1">
      <c r="B42" s="411">
        <v>35</v>
      </c>
      <c r="C42" s="463" t="s">
        <v>297</v>
      </c>
      <c r="D42" s="468">
        <v>1114165</v>
      </c>
      <c r="E42" s="469">
        <v>350058</v>
      </c>
      <c r="F42" s="421">
        <v>1058374</v>
      </c>
      <c r="G42" s="421">
        <v>9289</v>
      </c>
      <c r="H42" s="422">
        <v>0</v>
      </c>
      <c r="I42" s="422">
        <v>0</v>
      </c>
      <c r="J42" s="422"/>
      <c r="K42" s="422">
        <v>0</v>
      </c>
      <c r="L42" s="419">
        <v>0</v>
      </c>
      <c r="M42" s="422">
        <v>0</v>
      </c>
      <c r="N42" s="422"/>
      <c r="O42" s="423">
        <f t="shared" si="0"/>
        <v>2531886</v>
      </c>
      <c r="P42" s="478">
        <v>2267083</v>
      </c>
      <c r="Q42" s="480">
        <v>11.680339890511293</v>
      </c>
      <c r="R42" s="479">
        <v>2289153</v>
      </c>
      <c r="S42" s="481">
        <v>10.603616272044736</v>
      </c>
      <c r="T42" s="472"/>
      <c r="U42"/>
      <c r="V42"/>
    </row>
    <row r="43" spans="2:22" s="408" customFormat="1" ht="28.5" customHeight="1">
      <c r="B43" s="411">
        <v>36</v>
      </c>
      <c r="C43" s="463" t="s">
        <v>298</v>
      </c>
      <c r="D43" s="468">
        <v>964197</v>
      </c>
      <c r="E43" s="469">
        <v>182961</v>
      </c>
      <c r="F43" s="421">
        <v>1036721</v>
      </c>
      <c r="G43" s="421">
        <v>49</v>
      </c>
      <c r="H43" s="422">
        <v>0</v>
      </c>
      <c r="I43" s="422">
        <v>0</v>
      </c>
      <c r="J43" s="422"/>
      <c r="K43" s="422">
        <v>0</v>
      </c>
      <c r="L43" s="419">
        <v>0</v>
      </c>
      <c r="M43" s="422">
        <v>0</v>
      </c>
      <c r="N43" s="422"/>
      <c r="O43" s="423">
        <f t="shared" si="0"/>
        <v>2183928</v>
      </c>
      <c r="P43" s="478">
        <v>1945940</v>
      </c>
      <c r="Q43" s="480">
        <v>12.229976258260788</v>
      </c>
      <c r="R43" s="479">
        <v>2014044</v>
      </c>
      <c r="S43" s="481">
        <v>8.4349696431656795</v>
      </c>
      <c r="T43" s="472"/>
      <c r="U43"/>
      <c r="V43"/>
    </row>
    <row r="44" spans="2:22" s="408" customFormat="1" ht="35.25" customHeight="1">
      <c r="B44" s="411">
        <v>37</v>
      </c>
      <c r="C44" s="463" t="s">
        <v>299</v>
      </c>
      <c r="D44" s="468">
        <v>878379</v>
      </c>
      <c r="E44" s="469">
        <v>426999</v>
      </c>
      <c r="F44" s="421">
        <v>649293</v>
      </c>
      <c r="G44" s="421">
        <v>4581</v>
      </c>
      <c r="H44" s="422">
        <v>0</v>
      </c>
      <c r="I44" s="422">
        <v>0</v>
      </c>
      <c r="J44" s="422"/>
      <c r="K44" s="422">
        <v>0</v>
      </c>
      <c r="L44" s="419">
        <v>0</v>
      </c>
      <c r="M44" s="422">
        <v>0</v>
      </c>
      <c r="N44" s="422"/>
      <c r="O44" s="423">
        <f t="shared" si="0"/>
        <v>1959252</v>
      </c>
      <c r="P44" s="478">
        <v>1843732</v>
      </c>
      <c r="Q44" s="480">
        <v>6.2655526942093642</v>
      </c>
      <c r="R44" s="479">
        <v>1863686</v>
      </c>
      <c r="S44" s="481">
        <v>5.1277951328710936</v>
      </c>
      <c r="T44" s="472"/>
      <c r="U44"/>
      <c r="V44"/>
    </row>
    <row r="45" spans="2:22" s="408" customFormat="1" ht="35.25" customHeight="1">
      <c r="B45" s="411"/>
      <c r="C45" s="463" t="s">
        <v>250</v>
      </c>
      <c r="D45" s="468">
        <v>0</v>
      </c>
      <c r="E45" s="469">
        <v>0</v>
      </c>
      <c r="F45" s="421">
        <v>0</v>
      </c>
      <c r="G45" s="421">
        <v>0</v>
      </c>
      <c r="H45" s="422">
        <v>0</v>
      </c>
      <c r="I45" s="422">
        <v>0</v>
      </c>
      <c r="J45" s="422"/>
      <c r="K45" s="422">
        <v>0</v>
      </c>
      <c r="L45" s="419">
        <v>0</v>
      </c>
      <c r="M45" s="422">
        <v>0</v>
      </c>
      <c r="N45" s="422">
        <v>213876</v>
      </c>
      <c r="O45" s="423">
        <f>SUM(N45)</f>
        <v>213876</v>
      </c>
      <c r="P45" s="478">
        <v>204810</v>
      </c>
      <c r="Q45" s="480">
        <v>4.4265416727698792</v>
      </c>
      <c r="R45" s="479">
        <v>208612</v>
      </c>
      <c r="S45" s="481">
        <v>2.5233447740302672</v>
      </c>
      <c r="T45" s="472"/>
      <c r="U45" s="482"/>
    </row>
    <row r="46" spans="2:22" s="408" customFormat="1">
      <c r="B46" s="411"/>
      <c r="C46" s="463" t="s">
        <v>300</v>
      </c>
      <c r="D46" s="422">
        <v>0</v>
      </c>
      <c r="E46" s="469">
        <v>0</v>
      </c>
      <c r="F46" s="421">
        <v>0</v>
      </c>
      <c r="G46" s="421">
        <v>0</v>
      </c>
      <c r="H46" s="422">
        <v>0</v>
      </c>
      <c r="I46" s="422">
        <v>0</v>
      </c>
      <c r="J46" s="422"/>
      <c r="K46" s="422">
        <v>0</v>
      </c>
      <c r="L46" s="422">
        <v>0</v>
      </c>
      <c r="M46" s="422">
        <v>0</v>
      </c>
      <c r="N46" s="412">
        <v>0</v>
      </c>
      <c r="O46" s="412">
        <v>0</v>
      </c>
      <c r="Q46" s="480"/>
      <c r="R46" s="479">
        <v>0</v>
      </c>
      <c r="S46" s="481"/>
      <c r="T46" s="472"/>
      <c r="U46" s="482"/>
    </row>
    <row r="47" spans="2:22" s="408" customFormat="1">
      <c r="B47" s="411"/>
      <c r="C47" s="470" t="s">
        <v>86</v>
      </c>
      <c r="D47" s="471">
        <f t="shared" ref="D47:M47" si="1">SUM(D8:D46)</f>
        <v>70659889</v>
      </c>
      <c r="E47" s="469">
        <f t="shared" si="1"/>
        <v>43998101</v>
      </c>
      <c r="F47" s="469">
        <f t="shared" si="1"/>
        <v>45064857</v>
      </c>
      <c r="G47" s="421">
        <f t="shared" si="1"/>
        <v>3630796</v>
      </c>
      <c r="H47" s="422">
        <f t="shared" si="1"/>
        <v>14628</v>
      </c>
      <c r="I47" s="422">
        <f t="shared" si="1"/>
        <v>2863</v>
      </c>
      <c r="J47" s="422">
        <f t="shared" si="1"/>
        <v>1354</v>
      </c>
      <c r="K47" s="422">
        <f t="shared" si="1"/>
        <v>2259</v>
      </c>
      <c r="L47" s="422">
        <f t="shared" si="1"/>
        <v>246199</v>
      </c>
      <c r="M47" s="422">
        <f t="shared" si="1"/>
        <v>3617</v>
      </c>
      <c r="N47" s="422">
        <f>SUM(N8:N45)</f>
        <v>213876</v>
      </c>
      <c r="O47" s="423">
        <f>SUM(O8:O46)</f>
        <v>163838439</v>
      </c>
      <c r="P47" s="478">
        <v>154847901</v>
      </c>
      <c r="Q47" s="480">
        <v>5.8060444745712037</v>
      </c>
      <c r="R47" s="479">
        <v>160171125</v>
      </c>
      <c r="S47" s="481">
        <v>2.2896224272633381</v>
      </c>
      <c r="T47" s="472"/>
      <c r="U47" s="482"/>
    </row>
    <row r="48" spans="2:22" s="408" customFormat="1">
      <c r="D48" s="407"/>
      <c r="E48" s="407"/>
      <c r="F48" s="407"/>
      <c r="G48" s="407"/>
      <c r="H48" s="407"/>
      <c r="I48" s="407"/>
      <c r="J48" s="407"/>
      <c r="K48" s="407"/>
      <c r="L48" s="407"/>
      <c r="M48" s="407"/>
      <c r="N48" s="407"/>
      <c r="O48" s="407"/>
    </row>
    <row r="49" spans="2:15" s="408" customFormat="1">
      <c r="B49" s="406"/>
      <c r="C49" s="406"/>
      <c r="D49" s="407"/>
      <c r="E49" s="407"/>
      <c r="F49" s="407"/>
      <c r="G49" s="407"/>
      <c r="H49" s="407"/>
      <c r="I49" s="407"/>
      <c r="J49" s="407"/>
      <c r="K49" s="407"/>
      <c r="L49" s="407"/>
      <c r="M49" s="407"/>
      <c r="N49" s="407"/>
      <c r="O49" s="407"/>
    </row>
    <row r="50" spans="2:15" s="408" customFormat="1">
      <c r="B50" s="406"/>
      <c r="C50" s="406"/>
      <c r="D50" s="407"/>
      <c r="K50" s="406"/>
      <c r="M50" s="406"/>
      <c r="N50" s="406"/>
      <c r="O50" s="406"/>
    </row>
    <row r="51" spans="2:15">
      <c r="D51" s="407"/>
    </row>
    <row r="52" spans="2:15">
      <c r="D52" s="407"/>
    </row>
    <row r="53" spans="2:15">
      <c r="D53" s="407"/>
    </row>
    <row r="54" spans="2:15">
      <c r="D54" s="407"/>
    </row>
    <row r="55" spans="2:15">
      <c r="D55" s="407"/>
    </row>
    <row r="56" spans="2:15">
      <c r="D56" s="407"/>
    </row>
    <row r="57" spans="2:15">
      <c r="D57" s="407"/>
    </row>
    <row r="58" spans="2:15">
      <c r="D58" s="407"/>
    </row>
    <row r="59" spans="2:15">
      <c r="D59" s="407"/>
    </row>
    <row r="60" spans="2:15">
      <c r="D60" s="407"/>
    </row>
    <row r="61" spans="2:15">
      <c r="D61" s="407"/>
    </row>
    <row r="62" spans="2:15">
      <c r="D62" s="407"/>
    </row>
    <row r="63" spans="2:15">
      <c r="D63" s="407"/>
    </row>
    <row r="64" spans="2:15">
      <c r="D64" s="407"/>
    </row>
    <row r="65" spans="4:4">
      <c r="D65" s="407"/>
    </row>
    <row r="66" spans="4:4">
      <c r="D66" s="407"/>
    </row>
    <row r="67" spans="4:4">
      <c r="D67" s="407"/>
    </row>
    <row r="68" spans="4:4">
      <c r="D68" s="407"/>
    </row>
    <row r="69" spans="4:4">
      <c r="D69" s="407"/>
    </row>
    <row r="70" spans="4:4">
      <c r="D70" s="407"/>
    </row>
    <row r="71" spans="4:4">
      <c r="D71" s="407"/>
    </row>
    <row r="72" spans="4:4">
      <c r="D72" s="407"/>
    </row>
    <row r="73" spans="4:4">
      <c r="D73" s="407"/>
    </row>
    <row r="74" spans="4:4">
      <c r="D74" s="407"/>
    </row>
    <row r="75" spans="4:4">
      <c r="D75" s="407"/>
    </row>
    <row r="76" spans="4:4">
      <c r="D76" s="407"/>
    </row>
    <row r="77" spans="4:4">
      <c r="D77" s="407"/>
    </row>
    <row r="78" spans="4:4">
      <c r="D78" s="407"/>
    </row>
    <row r="79" spans="4:4">
      <c r="D79" s="407"/>
    </row>
    <row r="80" spans="4:4">
      <c r="D80" s="407"/>
    </row>
    <row r="81" spans="4:4">
      <c r="D81" s="407"/>
    </row>
    <row r="82" spans="4:4">
      <c r="D82" s="407"/>
    </row>
    <row r="83" spans="4:4">
      <c r="D83" s="407"/>
    </row>
    <row r="84" spans="4:4">
      <c r="D84" s="407"/>
    </row>
    <row r="85" spans="4:4">
      <c r="D85" s="407"/>
    </row>
    <row r="86" spans="4:4">
      <c r="D86" s="407"/>
    </row>
    <row r="87" spans="4:4">
      <c r="D87" s="407"/>
    </row>
    <row r="88" spans="4:4">
      <c r="D88" s="407"/>
    </row>
    <row r="89" spans="4:4">
      <c r="D89" s="407"/>
    </row>
    <row r="90" spans="4:4">
      <c r="D90" s="407"/>
    </row>
    <row r="91" spans="4:4">
      <c r="D91" s="407"/>
    </row>
    <row r="92" spans="4:4">
      <c r="D92" s="407"/>
    </row>
    <row r="93" spans="4:4">
      <c r="D93" s="407"/>
    </row>
    <row r="94" spans="4:4">
      <c r="D94" s="407"/>
    </row>
    <row r="95" spans="4:4">
      <c r="D95" s="407"/>
    </row>
    <row r="96" spans="4:4">
      <c r="D96" s="407"/>
    </row>
    <row r="97" spans="4:4">
      <c r="D97" s="407"/>
    </row>
    <row r="98" spans="4:4">
      <c r="D98" s="407"/>
    </row>
    <row r="99" spans="4:4">
      <c r="D99" s="407"/>
    </row>
    <row r="100" spans="4:4">
      <c r="D100" s="407"/>
    </row>
    <row r="101" spans="4:4">
      <c r="D101" s="407"/>
    </row>
    <row r="102" spans="4:4">
      <c r="D102" s="407"/>
    </row>
    <row r="103" spans="4:4">
      <c r="D103" s="407"/>
    </row>
    <row r="104" spans="4:4">
      <c r="D104" s="407"/>
    </row>
    <row r="105" spans="4:4">
      <c r="D105" s="407"/>
    </row>
    <row r="106" spans="4:4">
      <c r="D106" s="407"/>
    </row>
    <row r="107" spans="4:4">
      <c r="D107" s="407"/>
    </row>
    <row r="108" spans="4:4">
      <c r="D108" s="407"/>
    </row>
    <row r="109" spans="4:4">
      <c r="D109" s="407"/>
    </row>
    <row r="110" spans="4:4">
      <c r="D110" s="407"/>
    </row>
    <row r="111" spans="4:4">
      <c r="D111" s="407"/>
    </row>
    <row r="112" spans="4:4">
      <c r="D112" s="407"/>
    </row>
    <row r="113" spans="4:4">
      <c r="D113" s="407"/>
    </row>
    <row r="114" spans="4:4">
      <c r="D114" s="407"/>
    </row>
    <row r="115" spans="4:4">
      <c r="D115" s="407"/>
    </row>
    <row r="116" spans="4:4">
      <c r="D116" s="407"/>
    </row>
    <row r="117" spans="4:4">
      <c r="D117" s="407"/>
    </row>
    <row r="118" spans="4:4">
      <c r="D118" s="407"/>
    </row>
    <row r="119" spans="4:4">
      <c r="D119" s="407"/>
    </row>
    <row r="120" spans="4:4">
      <c r="D120" s="407"/>
    </row>
    <row r="121" spans="4:4">
      <c r="D121" s="407"/>
    </row>
    <row r="122" spans="4:4">
      <c r="D122" s="407"/>
    </row>
    <row r="123" spans="4:4">
      <c r="D123" s="407"/>
    </row>
    <row r="124" spans="4:4">
      <c r="D124" s="407"/>
    </row>
    <row r="125" spans="4:4">
      <c r="D125" s="407"/>
    </row>
    <row r="126" spans="4:4">
      <c r="D126" s="407"/>
    </row>
    <row r="127" spans="4:4">
      <c r="D127" s="407"/>
    </row>
    <row r="128" spans="4:4">
      <c r="D128" s="407"/>
    </row>
    <row r="129" spans="4:4">
      <c r="D129" s="407"/>
    </row>
    <row r="130" spans="4:4">
      <c r="D130" s="407"/>
    </row>
    <row r="131" spans="4:4">
      <c r="D131" s="407"/>
    </row>
    <row r="132" spans="4:4">
      <c r="D132" s="407"/>
    </row>
    <row r="133" spans="4:4">
      <c r="D133" s="407"/>
    </row>
    <row r="134" spans="4:4">
      <c r="D134" s="407"/>
    </row>
    <row r="135" spans="4:4">
      <c r="D135" s="407"/>
    </row>
    <row r="136" spans="4:4">
      <c r="D136" s="407"/>
    </row>
    <row r="137" spans="4:4">
      <c r="D137" s="407"/>
    </row>
    <row r="138" spans="4:4">
      <c r="D138" s="407"/>
    </row>
    <row r="139" spans="4:4">
      <c r="D139" s="407"/>
    </row>
    <row r="140" spans="4:4">
      <c r="D140" s="407"/>
    </row>
    <row r="141" spans="4:4">
      <c r="D141" s="407"/>
    </row>
    <row r="142" spans="4:4">
      <c r="D142" s="407"/>
    </row>
    <row r="143" spans="4:4">
      <c r="D143" s="407"/>
    </row>
    <row r="144" spans="4:4">
      <c r="D144" s="407"/>
    </row>
    <row r="145" spans="4:4">
      <c r="D145" s="407"/>
    </row>
    <row r="146" spans="4:4">
      <c r="D146" s="407"/>
    </row>
    <row r="147" spans="4:4">
      <c r="D147" s="407"/>
    </row>
    <row r="148" spans="4:4">
      <c r="D148" s="407"/>
    </row>
    <row r="149" spans="4:4">
      <c r="D149" s="407"/>
    </row>
    <row r="150" spans="4:4">
      <c r="D150" s="407"/>
    </row>
    <row r="151" spans="4:4">
      <c r="D151" s="407"/>
    </row>
    <row r="152" spans="4:4">
      <c r="D152" s="407"/>
    </row>
    <row r="153" spans="4:4">
      <c r="D153" s="407"/>
    </row>
    <row r="154" spans="4:4">
      <c r="D154" s="407"/>
    </row>
    <row r="155" spans="4:4">
      <c r="D155" s="407"/>
    </row>
    <row r="156" spans="4:4">
      <c r="D156" s="407"/>
    </row>
    <row r="157" spans="4:4">
      <c r="D157" s="407"/>
    </row>
    <row r="158" spans="4:4">
      <c r="D158" s="407"/>
    </row>
    <row r="159" spans="4:4">
      <c r="D159" s="407"/>
    </row>
    <row r="160" spans="4:4">
      <c r="D160" s="407"/>
    </row>
    <row r="161" spans="4:4">
      <c r="D161" s="407"/>
    </row>
    <row r="162" spans="4:4">
      <c r="D162" s="407"/>
    </row>
    <row r="163" spans="4:4">
      <c r="D163" s="407"/>
    </row>
    <row r="164" spans="4:4">
      <c r="D164" s="407"/>
    </row>
    <row r="165" spans="4:4">
      <c r="D165" s="407"/>
    </row>
    <row r="166" spans="4:4">
      <c r="D166" s="407"/>
    </row>
    <row r="167" spans="4:4">
      <c r="D167" s="407"/>
    </row>
    <row r="168" spans="4:4">
      <c r="D168" s="407"/>
    </row>
    <row r="169" spans="4:4">
      <c r="D169" s="407"/>
    </row>
    <row r="170" spans="4:4">
      <c r="D170" s="407"/>
    </row>
    <row r="171" spans="4:4">
      <c r="D171" s="407"/>
    </row>
    <row r="172" spans="4:4">
      <c r="D172" s="407"/>
    </row>
    <row r="173" spans="4:4">
      <c r="D173" s="407"/>
    </row>
    <row r="174" spans="4:4">
      <c r="D174" s="407"/>
    </row>
    <row r="175" spans="4:4">
      <c r="D175" s="407"/>
    </row>
    <row r="176" spans="4:4">
      <c r="D176" s="407"/>
    </row>
    <row r="177" spans="4:4">
      <c r="D177" s="408"/>
    </row>
    <row r="178" spans="4:4">
      <c r="D178" s="408"/>
    </row>
    <row r="179" spans="4:4">
      <c r="D179" s="408"/>
    </row>
    <row r="180" spans="4:4">
      <c r="D180" s="408"/>
    </row>
    <row r="181" spans="4:4">
      <c r="D181" s="408"/>
    </row>
    <row r="182" spans="4:4">
      <c r="D182" s="408"/>
    </row>
    <row r="183" spans="4:4">
      <c r="D183" s="408"/>
    </row>
    <row r="184" spans="4:4">
      <c r="D184" s="408"/>
    </row>
    <row r="185" spans="4:4">
      <c r="D185" s="408"/>
    </row>
    <row r="186" spans="4:4">
      <c r="D186" s="408"/>
    </row>
    <row r="187" spans="4:4">
      <c r="D187" s="408"/>
    </row>
    <row r="188" spans="4:4">
      <c r="D188" s="408"/>
    </row>
    <row r="189" spans="4:4">
      <c r="D189" s="408"/>
    </row>
    <row r="190" spans="4:4">
      <c r="D190" s="408"/>
    </row>
    <row r="191" spans="4:4">
      <c r="D191" s="408"/>
    </row>
    <row r="192" spans="4:4">
      <c r="D192" s="408"/>
    </row>
    <row r="193" spans="4:4">
      <c r="D193" s="408"/>
    </row>
    <row r="194" spans="4:4">
      <c r="D194" s="408"/>
    </row>
    <row r="195" spans="4:4">
      <c r="D195" s="408"/>
    </row>
    <row r="196" spans="4:4">
      <c r="D196" s="408"/>
    </row>
    <row r="197" spans="4:4">
      <c r="D197" s="408"/>
    </row>
    <row r="198" spans="4:4">
      <c r="D198" s="408"/>
    </row>
    <row r="199" spans="4:4">
      <c r="D199" s="408"/>
    </row>
    <row r="200" spans="4:4">
      <c r="D200" s="408"/>
    </row>
    <row r="201" spans="4:4">
      <c r="D201" s="408"/>
    </row>
    <row r="202" spans="4:4">
      <c r="D202" s="408"/>
    </row>
    <row r="203" spans="4:4">
      <c r="D203" s="408"/>
    </row>
    <row r="204" spans="4:4">
      <c r="D204" s="408"/>
    </row>
    <row r="205" spans="4:4">
      <c r="D205" s="408"/>
    </row>
    <row r="206" spans="4:4">
      <c r="D206" s="408"/>
    </row>
    <row r="207" spans="4:4">
      <c r="D207" s="408"/>
    </row>
    <row r="208" spans="4:4">
      <c r="D208" s="408"/>
    </row>
    <row r="209" spans="4:4">
      <c r="D209" s="408"/>
    </row>
    <row r="210" spans="4:4">
      <c r="D210" s="408"/>
    </row>
    <row r="211" spans="4:4">
      <c r="D211" s="408"/>
    </row>
    <row r="212" spans="4:4">
      <c r="D212" s="408"/>
    </row>
    <row r="213" spans="4:4">
      <c r="D213" s="408"/>
    </row>
    <row r="214" spans="4:4">
      <c r="D214" s="408"/>
    </row>
    <row r="215" spans="4:4">
      <c r="D215" s="408"/>
    </row>
    <row r="216" spans="4:4">
      <c r="D216" s="408"/>
    </row>
    <row r="217" spans="4:4">
      <c r="D217" s="408"/>
    </row>
    <row r="218" spans="4:4">
      <c r="D218" s="408"/>
    </row>
    <row r="219" spans="4:4">
      <c r="D219" s="408"/>
    </row>
    <row r="220" spans="4:4">
      <c r="D220" s="408"/>
    </row>
    <row r="221" spans="4:4">
      <c r="D221" s="408"/>
    </row>
    <row r="222" spans="4:4">
      <c r="D222" s="408"/>
    </row>
    <row r="223" spans="4:4">
      <c r="D223" s="408"/>
    </row>
    <row r="224" spans="4:4">
      <c r="D224" s="408"/>
    </row>
    <row r="225" spans="4:4">
      <c r="D225" s="408"/>
    </row>
    <row r="226" spans="4:4">
      <c r="D226" s="408"/>
    </row>
    <row r="227" spans="4:4">
      <c r="D227" s="408"/>
    </row>
    <row r="228" spans="4:4">
      <c r="D228" s="408"/>
    </row>
    <row r="229" spans="4:4">
      <c r="D229" s="408"/>
    </row>
    <row r="230" spans="4:4">
      <c r="D230" s="408"/>
    </row>
    <row r="231" spans="4:4">
      <c r="D231" s="408"/>
    </row>
    <row r="232" spans="4:4">
      <c r="D232" s="408"/>
    </row>
    <row r="233" spans="4:4">
      <c r="D233" s="408"/>
    </row>
    <row r="234" spans="4:4">
      <c r="D234" s="408"/>
    </row>
    <row r="235" spans="4:4">
      <c r="D235" s="408"/>
    </row>
    <row r="236" spans="4:4">
      <c r="D236" s="408"/>
    </row>
    <row r="237" spans="4:4">
      <c r="D237" s="408"/>
    </row>
    <row r="238" spans="4:4">
      <c r="D238" s="408"/>
    </row>
    <row r="239" spans="4:4">
      <c r="D239" s="408"/>
    </row>
    <row r="240" spans="4:4">
      <c r="D240" s="408"/>
    </row>
    <row r="241" spans="4:4">
      <c r="D241" s="408"/>
    </row>
    <row r="242" spans="4:4">
      <c r="D242" s="408"/>
    </row>
    <row r="243" spans="4:4">
      <c r="D243" s="408"/>
    </row>
    <row r="244" spans="4:4">
      <c r="D244" s="408"/>
    </row>
    <row r="245" spans="4:4">
      <c r="D245" s="408"/>
    </row>
    <row r="246" spans="4:4">
      <c r="D246" s="408"/>
    </row>
    <row r="247" spans="4:4">
      <c r="D247" s="408"/>
    </row>
    <row r="248" spans="4:4">
      <c r="D248" s="408"/>
    </row>
    <row r="249" spans="4:4">
      <c r="D249" s="408"/>
    </row>
    <row r="250" spans="4:4">
      <c r="D250" s="408"/>
    </row>
    <row r="251" spans="4:4">
      <c r="D251" s="408"/>
    </row>
    <row r="252" spans="4:4">
      <c r="D252" s="408"/>
    </row>
    <row r="253" spans="4:4">
      <c r="D253" s="408"/>
    </row>
    <row r="254" spans="4:4">
      <c r="D254" s="408"/>
    </row>
    <row r="255" spans="4:4">
      <c r="D255" s="408"/>
    </row>
    <row r="256" spans="4:4">
      <c r="D256" s="408"/>
    </row>
    <row r="257" spans="4:4">
      <c r="D257" s="408"/>
    </row>
    <row r="258" spans="4:4">
      <c r="D258" s="408"/>
    </row>
    <row r="259" spans="4:4">
      <c r="D259" s="408"/>
    </row>
    <row r="260" spans="4:4">
      <c r="D260" s="408"/>
    </row>
    <row r="261" spans="4:4">
      <c r="D261" s="408"/>
    </row>
    <row r="262" spans="4:4">
      <c r="D262" s="408"/>
    </row>
    <row r="263" spans="4:4">
      <c r="D263" s="408"/>
    </row>
    <row r="264" spans="4:4">
      <c r="D264" s="408"/>
    </row>
    <row r="265" spans="4:4">
      <c r="D265" s="408"/>
    </row>
    <row r="266" spans="4:4">
      <c r="D266" s="408"/>
    </row>
    <row r="267" spans="4:4">
      <c r="D267" s="408"/>
    </row>
    <row r="268" spans="4:4">
      <c r="D268" s="408"/>
    </row>
    <row r="269" spans="4:4">
      <c r="D269" s="408"/>
    </row>
    <row r="270" spans="4:4">
      <c r="D270" s="408"/>
    </row>
    <row r="271" spans="4:4">
      <c r="D271" s="408"/>
    </row>
    <row r="272" spans="4:4">
      <c r="D272" s="408"/>
    </row>
    <row r="273" spans="4:4">
      <c r="D273" s="408"/>
    </row>
    <row r="274" spans="4:4">
      <c r="D274" s="408"/>
    </row>
    <row r="275" spans="4:4">
      <c r="D275" s="408"/>
    </row>
    <row r="276" spans="4:4">
      <c r="D276" s="408"/>
    </row>
    <row r="277" spans="4:4">
      <c r="D277" s="408"/>
    </row>
    <row r="278" spans="4:4">
      <c r="D278" s="408"/>
    </row>
    <row r="279" spans="4:4">
      <c r="D279" s="408"/>
    </row>
    <row r="280" spans="4:4">
      <c r="D280" s="408"/>
    </row>
    <row r="281" spans="4:4">
      <c r="D281" s="408"/>
    </row>
    <row r="282" spans="4:4">
      <c r="D282" s="408"/>
    </row>
    <row r="283" spans="4:4">
      <c r="D283" s="408"/>
    </row>
    <row r="284" spans="4:4">
      <c r="D284" s="408"/>
    </row>
    <row r="285" spans="4:4">
      <c r="D285" s="408"/>
    </row>
    <row r="286" spans="4:4">
      <c r="D286" s="408"/>
    </row>
    <row r="287" spans="4:4">
      <c r="D287" s="408"/>
    </row>
    <row r="288" spans="4:4">
      <c r="D288" s="408"/>
    </row>
    <row r="289" spans="4:4">
      <c r="D289" s="408"/>
    </row>
    <row r="290" spans="4:4">
      <c r="D290" s="408"/>
    </row>
    <row r="291" spans="4:4">
      <c r="D291" s="408"/>
    </row>
    <row r="292" spans="4:4">
      <c r="D292" s="408"/>
    </row>
    <row r="293" spans="4:4">
      <c r="D293" s="408"/>
    </row>
    <row r="294" spans="4:4">
      <c r="D294" s="408"/>
    </row>
    <row r="295" spans="4:4">
      <c r="D295" s="408"/>
    </row>
    <row r="296" spans="4:4">
      <c r="D296" s="408"/>
    </row>
    <row r="297" spans="4:4">
      <c r="D297" s="408"/>
    </row>
    <row r="298" spans="4:4">
      <c r="D298" s="408"/>
    </row>
    <row r="299" spans="4:4">
      <c r="D299" s="408"/>
    </row>
    <row r="300" spans="4:4">
      <c r="D300" s="408"/>
    </row>
    <row r="301" spans="4:4">
      <c r="D301" s="408"/>
    </row>
    <row r="302" spans="4:4">
      <c r="D302" s="408"/>
    </row>
    <row r="303" spans="4:4">
      <c r="D303" s="408"/>
    </row>
    <row r="304" spans="4:4">
      <c r="D304" s="408"/>
    </row>
    <row r="305" spans="4:4">
      <c r="D305" s="408"/>
    </row>
    <row r="306" spans="4:4">
      <c r="D306" s="408"/>
    </row>
    <row r="307" spans="4:4">
      <c r="D307" s="408"/>
    </row>
    <row r="308" spans="4:4">
      <c r="D308" s="408"/>
    </row>
    <row r="309" spans="4:4">
      <c r="D309" s="408"/>
    </row>
    <row r="310" spans="4:4">
      <c r="D310" s="408"/>
    </row>
    <row r="311" spans="4:4">
      <c r="D311" s="408"/>
    </row>
    <row r="312" spans="4:4">
      <c r="D312" s="408"/>
    </row>
    <row r="313" spans="4:4">
      <c r="D313" s="408"/>
    </row>
    <row r="314" spans="4:4">
      <c r="D314" s="408"/>
    </row>
    <row r="315" spans="4:4">
      <c r="D315" s="408"/>
    </row>
    <row r="316" spans="4:4">
      <c r="D316" s="408"/>
    </row>
    <row r="317" spans="4:4">
      <c r="D317" s="408"/>
    </row>
    <row r="318" spans="4:4">
      <c r="D318" s="408"/>
    </row>
    <row r="319" spans="4:4">
      <c r="D319" s="408"/>
    </row>
    <row r="320" spans="4:4">
      <c r="D320" s="408"/>
    </row>
    <row r="321" spans="4:4">
      <c r="D321" s="408"/>
    </row>
    <row r="322" spans="4:4">
      <c r="D322" s="408"/>
    </row>
    <row r="323" spans="4:4">
      <c r="D323" s="408"/>
    </row>
    <row r="324" spans="4:4">
      <c r="D324" s="408"/>
    </row>
    <row r="325" spans="4:4">
      <c r="D325" s="408"/>
    </row>
    <row r="326" spans="4:4">
      <c r="D326" s="408"/>
    </row>
    <row r="327" spans="4:4">
      <c r="D327" s="408"/>
    </row>
    <row r="328" spans="4:4">
      <c r="D328" s="408"/>
    </row>
    <row r="329" spans="4:4">
      <c r="D329" s="408"/>
    </row>
    <row r="330" spans="4:4">
      <c r="D330" s="408"/>
    </row>
    <row r="331" spans="4:4">
      <c r="D331" s="408"/>
    </row>
    <row r="332" spans="4:4">
      <c r="D332" s="408"/>
    </row>
    <row r="333" spans="4:4">
      <c r="D333" s="408"/>
    </row>
    <row r="334" spans="4:4">
      <c r="D334" s="408"/>
    </row>
    <row r="335" spans="4:4">
      <c r="D335" s="408"/>
    </row>
    <row r="336" spans="4:4">
      <c r="D336" s="408"/>
    </row>
    <row r="337" spans="4:4">
      <c r="D337" s="408"/>
    </row>
    <row r="338" spans="4:4">
      <c r="D338" s="408"/>
    </row>
    <row r="339" spans="4:4">
      <c r="D339" s="408"/>
    </row>
    <row r="340" spans="4:4">
      <c r="D340" s="408"/>
    </row>
    <row r="341" spans="4:4">
      <c r="D341" s="408"/>
    </row>
    <row r="342" spans="4:4">
      <c r="D342" s="408"/>
    </row>
    <row r="343" spans="4:4">
      <c r="D343" s="408"/>
    </row>
    <row r="344" spans="4:4">
      <c r="D344" s="408"/>
    </row>
    <row r="345" spans="4:4">
      <c r="D345" s="408"/>
    </row>
    <row r="346" spans="4:4">
      <c r="D346" s="408"/>
    </row>
    <row r="347" spans="4:4">
      <c r="D347" s="408"/>
    </row>
    <row r="348" spans="4:4">
      <c r="D348" s="408"/>
    </row>
    <row r="349" spans="4:4">
      <c r="D349" s="408"/>
    </row>
    <row r="350" spans="4:4">
      <c r="D350" s="408"/>
    </row>
    <row r="351" spans="4:4">
      <c r="D351" s="408"/>
    </row>
    <row r="352" spans="4:4">
      <c r="D352" s="408"/>
    </row>
    <row r="353" spans="4:4">
      <c r="D353" s="408"/>
    </row>
    <row r="354" spans="4:4">
      <c r="D354" s="408"/>
    </row>
    <row r="355" spans="4:4">
      <c r="D355" s="408"/>
    </row>
    <row r="356" spans="4:4">
      <c r="D356" s="408"/>
    </row>
    <row r="357" spans="4:4">
      <c r="D357" s="408"/>
    </row>
    <row r="358" spans="4:4">
      <c r="D358" s="408"/>
    </row>
    <row r="359" spans="4:4">
      <c r="D359" s="408"/>
    </row>
    <row r="360" spans="4:4">
      <c r="D360" s="408"/>
    </row>
    <row r="361" spans="4:4">
      <c r="D361" s="408"/>
    </row>
    <row r="362" spans="4:4">
      <c r="D362" s="408"/>
    </row>
    <row r="363" spans="4:4">
      <c r="D363" s="408"/>
    </row>
    <row r="364" spans="4:4">
      <c r="D364" s="408"/>
    </row>
    <row r="365" spans="4:4">
      <c r="D365" s="408"/>
    </row>
    <row r="366" spans="4:4">
      <c r="D366" s="408"/>
    </row>
    <row r="367" spans="4:4">
      <c r="D367" s="408"/>
    </row>
    <row r="368" spans="4:4">
      <c r="D368" s="408"/>
    </row>
    <row r="369" spans="4:4">
      <c r="D369" s="408"/>
    </row>
    <row r="370" spans="4:4">
      <c r="D370" s="408"/>
    </row>
    <row r="371" spans="4:4">
      <c r="D371" s="408"/>
    </row>
    <row r="372" spans="4:4">
      <c r="D372" s="408"/>
    </row>
    <row r="373" spans="4:4">
      <c r="D373" s="408"/>
    </row>
    <row r="374" spans="4:4">
      <c r="D374" s="408"/>
    </row>
    <row r="375" spans="4:4">
      <c r="D375" s="408"/>
    </row>
    <row r="376" spans="4:4">
      <c r="D376" s="408"/>
    </row>
    <row r="377" spans="4:4">
      <c r="D377" s="408"/>
    </row>
    <row r="378" spans="4:4">
      <c r="D378" s="408"/>
    </row>
    <row r="379" spans="4:4">
      <c r="D379" s="408"/>
    </row>
    <row r="380" spans="4:4">
      <c r="D380" s="408"/>
    </row>
    <row r="381" spans="4:4">
      <c r="D381" s="408"/>
    </row>
    <row r="382" spans="4:4">
      <c r="D382" s="408"/>
    </row>
    <row r="383" spans="4:4">
      <c r="D383" s="408"/>
    </row>
    <row r="384" spans="4:4">
      <c r="D384" s="408"/>
    </row>
    <row r="385" spans="4:4">
      <c r="D385" s="408"/>
    </row>
    <row r="386" spans="4:4">
      <c r="D386" s="408"/>
    </row>
    <row r="387" spans="4:4">
      <c r="D387" s="408"/>
    </row>
    <row r="388" spans="4:4">
      <c r="D388" s="408"/>
    </row>
    <row r="389" spans="4:4">
      <c r="D389" s="408"/>
    </row>
    <row r="390" spans="4:4">
      <c r="D390" s="408"/>
    </row>
    <row r="391" spans="4:4">
      <c r="D391" s="408"/>
    </row>
    <row r="392" spans="4:4">
      <c r="D392" s="408"/>
    </row>
    <row r="393" spans="4:4">
      <c r="D393" s="408"/>
    </row>
    <row r="394" spans="4:4">
      <c r="D394" s="408"/>
    </row>
    <row r="395" spans="4:4">
      <c r="D395" s="408"/>
    </row>
    <row r="396" spans="4:4">
      <c r="D396" s="408"/>
    </row>
    <row r="397" spans="4:4">
      <c r="D397" s="408"/>
    </row>
    <row r="398" spans="4:4">
      <c r="D398" s="408"/>
    </row>
    <row r="399" spans="4:4">
      <c r="D399" s="408"/>
    </row>
    <row r="400" spans="4:4">
      <c r="D400" s="408"/>
    </row>
    <row r="401" spans="4:4">
      <c r="D401" s="408"/>
    </row>
    <row r="402" spans="4:4">
      <c r="D402" s="408"/>
    </row>
    <row r="403" spans="4:4">
      <c r="D403" s="408"/>
    </row>
    <row r="404" spans="4:4">
      <c r="D404" s="408"/>
    </row>
    <row r="405" spans="4:4">
      <c r="D405" s="408"/>
    </row>
    <row r="406" spans="4:4">
      <c r="D406" s="408"/>
    </row>
    <row r="407" spans="4:4">
      <c r="D407" s="408"/>
    </row>
    <row r="408" spans="4:4">
      <c r="D408" s="408"/>
    </row>
    <row r="409" spans="4:4">
      <c r="D409" s="408"/>
    </row>
    <row r="410" spans="4:4">
      <c r="D410" s="408"/>
    </row>
    <row r="411" spans="4:4">
      <c r="D411" s="408"/>
    </row>
    <row r="412" spans="4:4">
      <c r="D412" s="408"/>
    </row>
    <row r="413" spans="4:4">
      <c r="D413" s="418"/>
    </row>
    <row r="414" spans="4:4">
      <c r="D414" s="412"/>
    </row>
    <row r="415" spans="4:4">
      <c r="D415" s="412"/>
    </row>
    <row r="416" spans="4:4">
      <c r="D416" s="412"/>
    </row>
    <row r="417" spans="4:4">
      <c r="D417" s="412"/>
    </row>
    <row r="418" spans="4:4">
      <c r="D418" s="412"/>
    </row>
    <row r="419" spans="4:4">
      <c r="D419" s="412"/>
    </row>
    <row r="420" spans="4:4">
      <c r="D420" s="412"/>
    </row>
    <row r="421" spans="4:4">
      <c r="D421" s="412"/>
    </row>
    <row r="422" spans="4:4">
      <c r="D422" s="412"/>
    </row>
    <row r="423" spans="4:4">
      <c r="D423" s="412"/>
    </row>
    <row r="424" spans="4:4">
      <c r="D424" s="412"/>
    </row>
    <row r="425" spans="4:4">
      <c r="D425" s="412"/>
    </row>
    <row r="426" spans="4:4">
      <c r="D426" s="412"/>
    </row>
    <row r="427" spans="4:4">
      <c r="D427" s="412"/>
    </row>
    <row r="428" spans="4:4">
      <c r="D428" s="412"/>
    </row>
    <row r="429" spans="4:4">
      <c r="D429" s="412"/>
    </row>
    <row r="430" spans="4:4">
      <c r="D430" s="412"/>
    </row>
    <row r="431" spans="4:4">
      <c r="D431" s="412"/>
    </row>
    <row r="432" spans="4:4">
      <c r="D432" s="412"/>
    </row>
    <row r="433" spans="4:4">
      <c r="D433" s="412"/>
    </row>
    <row r="434" spans="4:4">
      <c r="D434" s="412"/>
    </row>
    <row r="435" spans="4:4">
      <c r="D435" s="412"/>
    </row>
    <row r="436" spans="4:4">
      <c r="D436" s="412"/>
    </row>
    <row r="437" spans="4:4">
      <c r="D437" s="412"/>
    </row>
    <row r="438" spans="4:4">
      <c r="D438" s="412"/>
    </row>
    <row r="439" spans="4:4">
      <c r="D439" s="412"/>
    </row>
    <row r="440" spans="4:4">
      <c r="D440" s="412"/>
    </row>
    <row r="441" spans="4:4">
      <c r="D441" s="412"/>
    </row>
    <row r="442" spans="4:4">
      <c r="D442" s="412"/>
    </row>
    <row r="443" spans="4:4">
      <c r="D443" s="412"/>
    </row>
    <row r="444" spans="4:4">
      <c r="D444" s="412"/>
    </row>
    <row r="445" spans="4:4">
      <c r="D445" s="412"/>
    </row>
    <row r="446" spans="4:4">
      <c r="D446" s="412"/>
    </row>
    <row r="447" spans="4:4">
      <c r="D447" s="412"/>
    </row>
    <row r="448" spans="4:4">
      <c r="D448" s="412"/>
    </row>
    <row r="449" spans="4:4">
      <c r="D449" s="412"/>
    </row>
    <row r="450" spans="4:4">
      <c r="D450" s="412"/>
    </row>
    <row r="451" spans="4:4">
      <c r="D451" s="412"/>
    </row>
    <row r="452" spans="4:4">
      <c r="D452" s="412"/>
    </row>
    <row r="453" spans="4:4">
      <c r="D453" s="412"/>
    </row>
    <row r="454" spans="4:4">
      <c r="D454" s="412"/>
    </row>
    <row r="455" spans="4:4">
      <c r="D455" s="412"/>
    </row>
    <row r="456" spans="4:4">
      <c r="D456" s="412"/>
    </row>
    <row r="457" spans="4:4">
      <c r="D457" s="412"/>
    </row>
    <row r="458" spans="4:4">
      <c r="D458" s="412"/>
    </row>
    <row r="459" spans="4:4">
      <c r="D459" s="412"/>
    </row>
    <row r="460" spans="4:4">
      <c r="D460" s="412"/>
    </row>
    <row r="461" spans="4:4">
      <c r="D461" s="412"/>
    </row>
    <row r="462" spans="4:4">
      <c r="D462" s="412"/>
    </row>
    <row r="463" spans="4:4">
      <c r="D463" s="412"/>
    </row>
    <row r="464" spans="4:4">
      <c r="D464" s="412"/>
    </row>
    <row r="465" spans="4:4">
      <c r="D465" s="412"/>
    </row>
    <row r="466" spans="4:4">
      <c r="D466" s="412"/>
    </row>
    <row r="467" spans="4:4">
      <c r="D467" s="412"/>
    </row>
    <row r="468" spans="4:4">
      <c r="D468" s="412"/>
    </row>
    <row r="469" spans="4:4">
      <c r="D469" s="412"/>
    </row>
    <row r="470" spans="4:4">
      <c r="D470" s="412"/>
    </row>
    <row r="471" spans="4:4">
      <c r="D471" s="412"/>
    </row>
    <row r="472" spans="4:4">
      <c r="D472" s="412"/>
    </row>
    <row r="473" spans="4:4">
      <c r="D473" s="412"/>
    </row>
    <row r="474" spans="4:4">
      <c r="D474" s="412"/>
    </row>
    <row r="475" spans="4:4">
      <c r="D475" s="412"/>
    </row>
    <row r="476" spans="4:4">
      <c r="D476" s="412"/>
    </row>
    <row r="477" spans="4:4">
      <c r="D477" s="412"/>
    </row>
    <row r="478" spans="4:4">
      <c r="D478" s="412"/>
    </row>
    <row r="479" spans="4:4">
      <c r="D479" s="412"/>
    </row>
    <row r="480" spans="4:4">
      <c r="D480" s="412"/>
    </row>
    <row r="481" spans="4:4">
      <c r="D481" s="412"/>
    </row>
    <row r="482" spans="4:4">
      <c r="D482" s="412"/>
    </row>
    <row r="483" spans="4:4">
      <c r="D483" s="412"/>
    </row>
    <row r="484" spans="4:4">
      <c r="D484" s="412"/>
    </row>
    <row r="485" spans="4:4">
      <c r="D485" s="412"/>
    </row>
    <row r="486" spans="4:4">
      <c r="D486" s="412"/>
    </row>
    <row r="487" spans="4:4">
      <c r="D487" s="412"/>
    </row>
    <row r="488" spans="4:4">
      <c r="D488" s="412"/>
    </row>
    <row r="489" spans="4:4">
      <c r="D489" s="412"/>
    </row>
    <row r="490" spans="4:4">
      <c r="D490" s="412"/>
    </row>
    <row r="491" spans="4:4">
      <c r="D491" s="412"/>
    </row>
    <row r="492" spans="4:4">
      <c r="D492" s="412"/>
    </row>
    <row r="493" spans="4:4">
      <c r="D493" s="412"/>
    </row>
    <row r="494" spans="4:4">
      <c r="D494" s="412"/>
    </row>
    <row r="495" spans="4:4">
      <c r="D495" s="412"/>
    </row>
    <row r="496" spans="4:4">
      <c r="D496" s="412"/>
    </row>
    <row r="497" spans="4:4">
      <c r="D497" s="412"/>
    </row>
    <row r="498" spans="4:4">
      <c r="D498" s="412"/>
    </row>
    <row r="499" spans="4:4">
      <c r="D499" s="412"/>
    </row>
    <row r="500" spans="4:4">
      <c r="D500" s="412"/>
    </row>
    <row r="501" spans="4:4">
      <c r="D501" s="412"/>
    </row>
    <row r="502" spans="4:4">
      <c r="D502" s="412"/>
    </row>
    <row r="503" spans="4:4">
      <c r="D503" s="412"/>
    </row>
    <row r="504" spans="4:4">
      <c r="D504" s="412"/>
    </row>
    <row r="505" spans="4:4">
      <c r="D505" s="412"/>
    </row>
    <row r="506" spans="4:4">
      <c r="D506" s="412"/>
    </row>
    <row r="507" spans="4:4">
      <c r="D507" s="412"/>
    </row>
    <row r="508" spans="4:4">
      <c r="D508" s="412"/>
    </row>
    <row r="509" spans="4:4">
      <c r="D509" s="412"/>
    </row>
    <row r="510" spans="4:4">
      <c r="D510" s="412"/>
    </row>
    <row r="511" spans="4:4">
      <c r="D511" s="412"/>
    </row>
    <row r="512" spans="4:4">
      <c r="D512" s="412"/>
    </row>
    <row r="513" spans="4:4">
      <c r="D513" s="412"/>
    </row>
    <row r="514" spans="4:4">
      <c r="D514" s="412"/>
    </row>
    <row r="515" spans="4:4">
      <c r="D515" s="412"/>
    </row>
    <row r="516" spans="4:4">
      <c r="D516" s="412"/>
    </row>
    <row r="517" spans="4:4">
      <c r="D517" s="412"/>
    </row>
    <row r="518" spans="4:4">
      <c r="D518" s="412"/>
    </row>
    <row r="519" spans="4:4">
      <c r="D519" s="412"/>
    </row>
    <row r="520" spans="4:4">
      <c r="D520" s="412"/>
    </row>
    <row r="521" spans="4:4">
      <c r="D521" s="412"/>
    </row>
    <row r="522" spans="4:4">
      <c r="D522" s="412"/>
    </row>
    <row r="523" spans="4:4">
      <c r="D523" s="412"/>
    </row>
    <row r="524" spans="4:4">
      <c r="D524" s="412"/>
    </row>
    <row r="525" spans="4:4">
      <c r="D525" s="412"/>
    </row>
    <row r="526" spans="4:4">
      <c r="D526" s="412"/>
    </row>
    <row r="527" spans="4:4">
      <c r="D527" s="412"/>
    </row>
    <row r="528" spans="4:4">
      <c r="D528" s="412"/>
    </row>
    <row r="529" spans="4:4">
      <c r="D529" s="412"/>
    </row>
    <row r="530" spans="4:4">
      <c r="D530" s="412"/>
    </row>
    <row r="531" spans="4:4">
      <c r="D531" s="412"/>
    </row>
    <row r="532" spans="4:4">
      <c r="D532" s="412"/>
    </row>
    <row r="533" spans="4:4">
      <c r="D533" s="412"/>
    </row>
    <row r="534" spans="4:4">
      <c r="D534" s="412"/>
    </row>
    <row r="535" spans="4:4">
      <c r="D535" s="412"/>
    </row>
    <row r="536" spans="4:4">
      <c r="D536" s="412"/>
    </row>
    <row r="537" spans="4:4">
      <c r="D537" s="412"/>
    </row>
    <row r="538" spans="4:4">
      <c r="D538" s="412"/>
    </row>
    <row r="539" spans="4:4">
      <c r="D539" s="412"/>
    </row>
    <row r="540" spans="4:4">
      <c r="D540" s="412"/>
    </row>
    <row r="541" spans="4:4">
      <c r="D541" s="412"/>
    </row>
    <row r="542" spans="4:4">
      <c r="D542" s="412"/>
    </row>
    <row r="543" spans="4:4">
      <c r="D543" s="412"/>
    </row>
    <row r="544" spans="4:4">
      <c r="D544" s="412"/>
    </row>
    <row r="545" spans="4:4">
      <c r="D545" s="412"/>
    </row>
    <row r="546" spans="4:4">
      <c r="D546" s="412"/>
    </row>
    <row r="547" spans="4:4">
      <c r="D547" s="412"/>
    </row>
    <row r="548" spans="4:4">
      <c r="D548" s="412"/>
    </row>
    <row r="549" spans="4:4">
      <c r="D549" s="412"/>
    </row>
    <row r="550" spans="4:4">
      <c r="D550" s="412"/>
    </row>
    <row r="551" spans="4:4">
      <c r="D551" s="412"/>
    </row>
    <row r="552" spans="4:4">
      <c r="D552" s="412"/>
    </row>
    <row r="553" spans="4:4">
      <c r="D553" s="412"/>
    </row>
    <row r="554" spans="4:4">
      <c r="D554" s="412"/>
    </row>
    <row r="555" spans="4:4">
      <c r="D555" s="412"/>
    </row>
    <row r="556" spans="4:4">
      <c r="D556" s="412"/>
    </row>
    <row r="557" spans="4:4">
      <c r="D557" s="412"/>
    </row>
    <row r="558" spans="4:4">
      <c r="D558" s="412"/>
    </row>
    <row r="559" spans="4:4">
      <c r="D559" s="412"/>
    </row>
    <row r="560" spans="4:4">
      <c r="D560" s="412"/>
    </row>
    <row r="561" spans="4:4">
      <c r="D561" s="412"/>
    </row>
    <row r="562" spans="4:4">
      <c r="D562" s="412"/>
    </row>
    <row r="563" spans="4:4">
      <c r="D563" s="412"/>
    </row>
    <row r="564" spans="4:4">
      <c r="D564" s="412"/>
    </row>
    <row r="565" spans="4:4">
      <c r="D565" s="412"/>
    </row>
    <row r="566" spans="4:4">
      <c r="D566" s="412"/>
    </row>
    <row r="567" spans="4:4">
      <c r="D567" s="412"/>
    </row>
    <row r="568" spans="4:4">
      <c r="D568" s="412"/>
    </row>
    <row r="569" spans="4:4">
      <c r="D569" s="412"/>
    </row>
    <row r="570" spans="4:4">
      <c r="D570" s="412"/>
    </row>
    <row r="571" spans="4:4">
      <c r="D571" s="412"/>
    </row>
    <row r="572" spans="4:4">
      <c r="D572" s="412"/>
    </row>
    <row r="573" spans="4:4">
      <c r="D573" s="412"/>
    </row>
    <row r="574" spans="4:4">
      <c r="D574" s="412"/>
    </row>
    <row r="575" spans="4:4">
      <c r="D575" s="412"/>
    </row>
    <row r="576" spans="4:4">
      <c r="D576" s="412"/>
    </row>
    <row r="577" spans="4:4">
      <c r="D577" s="412"/>
    </row>
    <row r="578" spans="4:4">
      <c r="D578" s="412"/>
    </row>
    <row r="579" spans="4:4">
      <c r="D579" s="412"/>
    </row>
    <row r="580" spans="4:4">
      <c r="D580" s="412"/>
    </row>
    <row r="581" spans="4:4">
      <c r="D581" s="412"/>
    </row>
    <row r="582" spans="4:4">
      <c r="D582" s="412"/>
    </row>
    <row r="583" spans="4:4">
      <c r="D583" s="412"/>
    </row>
    <row r="584" spans="4:4">
      <c r="D584" s="412"/>
    </row>
    <row r="585" spans="4:4">
      <c r="D585" s="412"/>
    </row>
    <row r="586" spans="4:4">
      <c r="D586" s="412"/>
    </row>
    <row r="587" spans="4:4">
      <c r="D587" s="412"/>
    </row>
    <row r="588" spans="4:4">
      <c r="D588" s="412"/>
    </row>
    <row r="589" spans="4:4">
      <c r="D589" s="412"/>
    </row>
    <row r="590" spans="4:4">
      <c r="D590" s="412"/>
    </row>
    <row r="591" spans="4:4">
      <c r="D591" s="412"/>
    </row>
    <row r="592" spans="4:4">
      <c r="D592" s="412"/>
    </row>
    <row r="593" spans="4:4">
      <c r="D593" s="412"/>
    </row>
    <row r="594" spans="4:4">
      <c r="D594" s="412"/>
    </row>
    <row r="595" spans="4:4">
      <c r="D595" s="412"/>
    </row>
    <row r="596" spans="4:4">
      <c r="D596" s="412"/>
    </row>
    <row r="597" spans="4:4">
      <c r="D597" s="412"/>
    </row>
    <row r="598" spans="4:4">
      <c r="D598" s="412"/>
    </row>
    <row r="599" spans="4:4">
      <c r="D599" s="412"/>
    </row>
    <row r="600" spans="4:4">
      <c r="D600" s="412"/>
    </row>
    <row r="601" spans="4:4">
      <c r="D601" s="412"/>
    </row>
    <row r="602" spans="4:4">
      <c r="D602" s="412"/>
    </row>
    <row r="603" spans="4:4">
      <c r="D603" s="412"/>
    </row>
    <row r="604" spans="4:4">
      <c r="D604" s="412"/>
    </row>
    <row r="605" spans="4:4">
      <c r="D605" s="412"/>
    </row>
    <row r="606" spans="4:4">
      <c r="D606" s="412"/>
    </row>
    <row r="607" spans="4:4">
      <c r="D607" s="412"/>
    </row>
    <row r="608" spans="4:4">
      <c r="D608" s="412"/>
    </row>
    <row r="609" spans="4:4">
      <c r="D609" s="412"/>
    </row>
    <row r="610" spans="4:4">
      <c r="D610" s="412"/>
    </row>
    <row r="611" spans="4:4">
      <c r="D611" s="412"/>
    </row>
    <row r="612" spans="4:4">
      <c r="D612" s="412"/>
    </row>
    <row r="613" spans="4:4">
      <c r="D613" s="412"/>
    </row>
    <row r="614" spans="4:4">
      <c r="D614" s="412"/>
    </row>
    <row r="615" spans="4:4">
      <c r="D615" s="412"/>
    </row>
    <row r="616" spans="4:4">
      <c r="D616" s="412"/>
    </row>
    <row r="617" spans="4:4">
      <c r="D617" s="412"/>
    </row>
    <row r="618" spans="4:4">
      <c r="D618" s="412"/>
    </row>
    <row r="619" spans="4:4">
      <c r="D619" s="412"/>
    </row>
    <row r="620" spans="4:4">
      <c r="D620" s="412"/>
    </row>
    <row r="621" spans="4:4">
      <c r="D621" s="412"/>
    </row>
    <row r="622" spans="4:4">
      <c r="D622" s="412"/>
    </row>
    <row r="623" spans="4:4">
      <c r="D623" s="412"/>
    </row>
    <row r="624" spans="4:4">
      <c r="D624" s="412"/>
    </row>
    <row r="625" spans="4:4">
      <c r="D625" s="412"/>
    </row>
    <row r="626" spans="4:4">
      <c r="D626" s="412"/>
    </row>
    <row r="627" spans="4:4">
      <c r="D627" s="412"/>
    </row>
    <row r="628" spans="4:4">
      <c r="D628" s="412"/>
    </row>
    <row r="629" spans="4:4">
      <c r="D629" s="412"/>
    </row>
    <row r="630" spans="4:4">
      <c r="D630" s="412"/>
    </row>
    <row r="631" spans="4:4">
      <c r="D631" s="412"/>
    </row>
    <row r="632" spans="4:4">
      <c r="D632" s="412"/>
    </row>
    <row r="633" spans="4:4">
      <c r="D633" s="412"/>
    </row>
    <row r="634" spans="4:4">
      <c r="D634" s="412"/>
    </row>
    <row r="635" spans="4:4">
      <c r="D635" s="412"/>
    </row>
    <row r="636" spans="4:4">
      <c r="D636" s="412"/>
    </row>
    <row r="637" spans="4:4">
      <c r="D637" s="412"/>
    </row>
    <row r="638" spans="4:4">
      <c r="D638" s="412"/>
    </row>
    <row r="639" spans="4:4">
      <c r="D639" s="412"/>
    </row>
    <row r="640" spans="4:4">
      <c r="D640" s="412"/>
    </row>
    <row r="641" spans="4:4">
      <c r="D641" s="412"/>
    </row>
    <row r="642" spans="4:4">
      <c r="D642" s="412"/>
    </row>
    <row r="643" spans="4:4">
      <c r="D643" s="412"/>
    </row>
    <row r="644" spans="4:4">
      <c r="D644" s="412"/>
    </row>
    <row r="645" spans="4:4">
      <c r="D645" s="412"/>
    </row>
    <row r="646" spans="4:4">
      <c r="D646" s="412"/>
    </row>
    <row r="647" spans="4:4">
      <c r="D647" s="412"/>
    </row>
    <row r="648" spans="4:4">
      <c r="D648" s="412"/>
    </row>
    <row r="649" spans="4:4">
      <c r="D649" s="412"/>
    </row>
    <row r="650" spans="4:4">
      <c r="D650" s="412"/>
    </row>
    <row r="651" spans="4:4">
      <c r="D651" s="412"/>
    </row>
    <row r="652" spans="4:4">
      <c r="D652" s="412"/>
    </row>
    <row r="653" spans="4:4">
      <c r="D653" s="412"/>
    </row>
    <row r="654" spans="4:4">
      <c r="D654" s="412"/>
    </row>
    <row r="655" spans="4:4">
      <c r="D655" s="412"/>
    </row>
    <row r="656" spans="4:4">
      <c r="D656" s="412"/>
    </row>
    <row r="657" spans="4:4">
      <c r="D657" s="412"/>
    </row>
    <row r="658" spans="4:4">
      <c r="D658" s="412"/>
    </row>
    <row r="659" spans="4:4">
      <c r="D659" s="412"/>
    </row>
    <row r="660" spans="4:4">
      <c r="D660" s="412"/>
    </row>
    <row r="661" spans="4:4">
      <c r="D661" s="412"/>
    </row>
    <row r="662" spans="4:4">
      <c r="D662" s="412"/>
    </row>
    <row r="663" spans="4:4">
      <c r="D663" s="412"/>
    </row>
    <row r="664" spans="4:4">
      <c r="D664" s="412"/>
    </row>
    <row r="665" spans="4:4">
      <c r="D665" s="412"/>
    </row>
    <row r="666" spans="4:4">
      <c r="D666" s="412"/>
    </row>
    <row r="667" spans="4:4">
      <c r="D667" s="412"/>
    </row>
    <row r="668" spans="4:4">
      <c r="D668" s="412"/>
    </row>
    <row r="669" spans="4:4">
      <c r="D669" s="412"/>
    </row>
    <row r="670" spans="4:4">
      <c r="D670" s="412"/>
    </row>
    <row r="671" spans="4:4">
      <c r="D671" s="412"/>
    </row>
    <row r="672" spans="4:4">
      <c r="D672" s="412"/>
    </row>
    <row r="673" spans="4:4">
      <c r="D673" s="412"/>
    </row>
    <row r="674" spans="4:4">
      <c r="D674" s="412"/>
    </row>
    <row r="675" spans="4:4">
      <c r="D675" s="412"/>
    </row>
    <row r="676" spans="4:4">
      <c r="D676" s="412"/>
    </row>
    <row r="677" spans="4:4">
      <c r="D677" s="412"/>
    </row>
    <row r="678" spans="4:4">
      <c r="D678" s="412"/>
    </row>
    <row r="679" spans="4:4">
      <c r="D679" s="412"/>
    </row>
    <row r="680" spans="4:4">
      <c r="D680" s="412"/>
    </row>
    <row r="681" spans="4:4">
      <c r="D681" s="412"/>
    </row>
    <row r="682" spans="4:4">
      <c r="D682" s="412"/>
    </row>
    <row r="683" spans="4:4">
      <c r="D683" s="412"/>
    </row>
    <row r="684" spans="4:4">
      <c r="D684" s="412"/>
    </row>
    <row r="685" spans="4:4">
      <c r="D685" s="412"/>
    </row>
    <row r="686" spans="4:4">
      <c r="D686" s="412"/>
    </row>
    <row r="687" spans="4:4">
      <c r="D687" s="412"/>
    </row>
    <row r="688" spans="4:4">
      <c r="D688" s="412"/>
    </row>
    <row r="689" spans="4:4">
      <c r="D689" s="412"/>
    </row>
    <row r="690" spans="4:4">
      <c r="D690" s="412"/>
    </row>
    <row r="691" spans="4:4">
      <c r="D691" s="412"/>
    </row>
    <row r="692" spans="4:4">
      <c r="D692" s="412"/>
    </row>
    <row r="693" spans="4:4">
      <c r="D693" s="412"/>
    </row>
    <row r="694" spans="4:4">
      <c r="D694" s="412"/>
    </row>
    <row r="695" spans="4:4">
      <c r="D695" s="412"/>
    </row>
    <row r="696" spans="4:4">
      <c r="D696" s="412"/>
    </row>
    <row r="697" spans="4:4">
      <c r="D697" s="412"/>
    </row>
    <row r="698" spans="4:4">
      <c r="D698" s="412"/>
    </row>
    <row r="699" spans="4:4">
      <c r="D699" s="412"/>
    </row>
    <row r="700" spans="4:4">
      <c r="D700" s="412"/>
    </row>
    <row r="701" spans="4:4">
      <c r="D701" s="412"/>
    </row>
    <row r="702" spans="4:4">
      <c r="D702" s="412"/>
    </row>
    <row r="703" spans="4:4">
      <c r="D703" s="412"/>
    </row>
    <row r="704" spans="4:4">
      <c r="D704" s="412"/>
    </row>
    <row r="705" spans="4:4">
      <c r="D705" s="412"/>
    </row>
    <row r="706" spans="4:4">
      <c r="D706" s="412"/>
    </row>
    <row r="707" spans="4:4">
      <c r="D707" s="412"/>
    </row>
    <row r="708" spans="4:4">
      <c r="D708" s="412"/>
    </row>
    <row r="709" spans="4:4">
      <c r="D709" s="412"/>
    </row>
    <row r="710" spans="4:4">
      <c r="D710" s="412"/>
    </row>
    <row r="711" spans="4:4">
      <c r="D711" s="412"/>
    </row>
    <row r="712" spans="4:4">
      <c r="D712" s="412"/>
    </row>
    <row r="713" spans="4:4">
      <c r="D713" s="412"/>
    </row>
    <row r="714" spans="4:4">
      <c r="D714" s="412"/>
    </row>
    <row r="715" spans="4:4">
      <c r="D715" s="412"/>
    </row>
    <row r="716" spans="4:4">
      <c r="D716" s="412"/>
    </row>
    <row r="717" spans="4:4">
      <c r="D717" s="412"/>
    </row>
    <row r="718" spans="4:4">
      <c r="D718" s="412"/>
    </row>
    <row r="719" spans="4:4">
      <c r="D719" s="412"/>
    </row>
    <row r="720" spans="4:4">
      <c r="D720" s="412"/>
    </row>
    <row r="721" spans="4:4">
      <c r="D721" s="412"/>
    </row>
    <row r="722" spans="4:4">
      <c r="D722" s="412"/>
    </row>
    <row r="723" spans="4:4">
      <c r="D723" s="412"/>
    </row>
    <row r="724" spans="4:4">
      <c r="D724" s="412"/>
    </row>
    <row r="725" spans="4:4">
      <c r="D725" s="412"/>
    </row>
    <row r="726" spans="4:4">
      <c r="D726" s="412"/>
    </row>
    <row r="727" spans="4:4">
      <c r="D727" s="412"/>
    </row>
    <row r="728" spans="4:4">
      <c r="D728" s="412"/>
    </row>
    <row r="729" spans="4:4">
      <c r="D729" s="412"/>
    </row>
    <row r="730" spans="4:4">
      <c r="D730" s="412"/>
    </row>
    <row r="731" spans="4:4">
      <c r="D731" s="412"/>
    </row>
    <row r="732" spans="4:4">
      <c r="D732" s="412"/>
    </row>
    <row r="733" spans="4:4">
      <c r="D733" s="412"/>
    </row>
    <row r="734" spans="4:4">
      <c r="D734" s="412"/>
    </row>
    <row r="735" spans="4:4">
      <c r="D735" s="412"/>
    </row>
    <row r="736" spans="4:4">
      <c r="D736" s="412"/>
    </row>
    <row r="737" spans="4:4">
      <c r="D737" s="412"/>
    </row>
    <row r="738" spans="4:4">
      <c r="D738" s="412"/>
    </row>
    <row r="739" spans="4:4">
      <c r="D739" s="412"/>
    </row>
    <row r="740" spans="4:4">
      <c r="D740" s="412"/>
    </row>
    <row r="741" spans="4:4">
      <c r="D741" s="412"/>
    </row>
    <row r="742" spans="4:4">
      <c r="D742" s="412"/>
    </row>
    <row r="743" spans="4:4">
      <c r="D743" s="412"/>
    </row>
    <row r="744" spans="4:4">
      <c r="D744" s="412"/>
    </row>
    <row r="745" spans="4:4">
      <c r="D745" s="412"/>
    </row>
    <row r="746" spans="4:4">
      <c r="D746" s="412"/>
    </row>
    <row r="747" spans="4:4">
      <c r="D747" s="412"/>
    </row>
    <row r="748" spans="4:4">
      <c r="D748" s="412"/>
    </row>
    <row r="749" spans="4:4">
      <c r="D749" s="412"/>
    </row>
    <row r="750" spans="4:4">
      <c r="D750" s="412"/>
    </row>
    <row r="751" spans="4:4">
      <c r="D751" s="412"/>
    </row>
    <row r="752" spans="4:4">
      <c r="D752" s="412"/>
    </row>
    <row r="753" spans="4:4">
      <c r="D753" s="412"/>
    </row>
    <row r="754" spans="4:4">
      <c r="D754" s="412"/>
    </row>
    <row r="755" spans="4:4">
      <c r="D755" s="412"/>
    </row>
    <row r="756" spans="4:4">
      <c r="D756" s="412"/>
    </row>
    <row r="757" spans="4:4">
      <c r="D757" s="412"/>
    </row>
    <row r="758" spans="4:4">
      <c r="D758" s="412"/>
    </row>
    <row r="759" spans="4:4">
      <c r="D759" s="412"/>
    </row>
    <row r="760" spans="4:4">
      <c r="D760" s="412"/>
    </row>
    <row r="761" spans="4:4">
      <c r="D761" s="412"/>
    </row>
    <row r="762" spans="4:4">
      <c r="D762" s="412"/>
    </row>
    <row r="763" spans="4:4">
      <c r="D763" s="412"/>
    </row>
    <row r="764" spans="4:4">
      <c r="D764" s="412"/>
    </row>
    <row r="765" spans="4:4">
      <c r="D765" s="412"/>
    </row>
    <row r="766" spans="4:4">
      <c r="D766" s="412"/>
    </row>
    <row r="767" spans="4:4">
      <c r="D767" s="412"/>
    </row>
    <row r="768" spans="4:4">
      <c r="D768" s="412"/>
    </row>
    <row r="769" spans="4:4">
      <c r="D769" s="412"/>
    </row>
    <row r="770" spans="4:4">
      <c r="D770" s="412"/>
    </row>
    <row r="771" spans="4:4">
      <c r="D771" s="412"/>
    </row>
    <row r="772" spans="4:4">
      <c r="D772" s="412"/>
    </row>
    <row r="773" spans="4:4">
      <c r="D773" s="412"/>
    </row>
    <row r="774" spans="4:4">
      <c r="D774" s="412"/>
    </row>
    <row r="775" spans="4:4">
      <c r="D775" s="412"/>
    </row>
    <row r="776" spans="4:4">
      <c r="D776" s="412"/>
    </row>
    <row r="777" spans="4:4">
      <c r="D777" s="412"/>
    </row>
    <row r="778" spans="4:4">
      <c r="D778" s="412"/>
    </row>
    <row r="779" spans="4:4">
      <c r="D779" s="412"/>
    </row>
    <row r="780" spans="4:4">
      <c r="D780" s="412"/>
    </row>
    <row r="781" spans="4:4">
      <c r="D781" s="412"/>
    </row>
    <row r="782" spans="4:4">
      <c r="D782" s="412"/>
    </row>
    <row r="783" spans="4:4">
      <c r="D783" s="412"/>
    </row>
    <row r="784" spans="4:4">
      <c r="D784" s="412"/>
    </row>
    <row r="785" spans="4:4">
      <c r="D785" s="412"/>
    </row>
    <row r="786" spans="4:4">
      <c r="D786" s="412"/>
    </row>
    <row r="787" spans="4:4">
      <c r="D787" s="412"/>
    </row>
    <row r="788" spans="4:4">
      <c r="D788" s="412"/>
    </row>
    <row r="789" spans="4:4">
      <c r="D789" s="412"/>
    </row>
    <row r="790" spans="4:4">
      <c r="D790" s="412"/>
    </row>
    <row r="791" spans="4:4">
      <c r="D791" s="412"/>
    </row>
    <row r="792" spans="4:4">
      <c r="D792" s="412"/>
    </row>
    <row r="793" spans="4:4">
      <c r="D793" s="412"/>
    </row>
    <row r="794" spans="4:4">
      <c r="D794" s="412"/>
    </row>
    <row r="795" spans="4:4">
      <c r="D795" s="412"/>
    </row>
    <row r="796" spans="4:4">
      <c r="D796" s="412"/>
    </row>
    <row r="797" spans="4:4">
      <c r="D797" s="412"/>
    </row>
    <row r="798" spans="4:4">
      <c r="D798" s="412"/>
    </row>
    <row r="799" spans="4:4">
      <c r="D799" s="412"/>
    </row>
    <row r="800" spans="4:4">
      <c r="D800" s="412"/>
    </row>
    <row r="801" spans="4:4">
      <c r="D801" s="412"/>
    </row>
    <row r="802" spans="4:4">
      <c r="D802" s="412"/>
    </row>
    <row r="803" spans="4:4">
      <c r="D803" s="412"/>
    </row>
    <row r="804" spans="4:4">
      <c r="D804" s="412"/>
    </row>
    <row r="805" spans="4:4">
      <c r="D805" s="412"/>
    </row>
    <row r="806" spans="4:4">
      <c r="D806" s="412"/>
    </row>
    <row r="807" spans="4:4">
      <c r="D807" s="412"/>
    </row>
    <row r="808" spans="4:4">
      <c r="D808" s="412"/>
    </row>
    <row r="809" spans="4:4">
      <c r="D809" s="412"/>
    </row>
    <row r="810" spans="4:4">
      <c r="D810" s="412"/>
    </row>
    <row r="811" spans="4:4">
      <c r="D811" s="412"/>
    </row>
    <row r="812" spans="4:4">
      <c r="D812" s="412"/>
    </row>
    <row r="813" spans="4:4">
      <c r="D813" s="412"/>
    </row>
    <row r="814" spans="4:4">
      <c r="D814" s="412"/>
    </row>
    <row r="815" spans="4:4">
      <c r="D815" s="412"/>
    </row>
    <row r="816" spans="4:4">
      <c r="D816" s="412"/>
    </row>
    <row r="817" spans="4:4">
      <c r="D817" s="412"/>
    </row>
    <row r="818" spans="4:4">
      <c r="D818" s="412"/>
    </row>
    <row r="819" spans="4:4">
      <c r="D819" s="412"/>
    </row>
    <row r="820" spans="4:4">
      <c r="D820" s="412"/>
    </row>
    <row r="821" spans="4:4">
      <c r="D821" s="412"/>
    </row>
    <row r="822" spans="4:4">
      <c r="D822" s="412"/>
    </row>
    <row r="823" spans="4:4">
      <c r="D823" s="412"/>
    </row>
    <row r="824" spans="4:4">
      <c r="D824" s="412"/>
    </row>
    <row r="825" spans="4:4">
      <c r="D825" s="412"/>
    </row>
    <row r="826" spans="4:4">
      <c r="D826" s="412"/>
    </row>
    <row r="827" spans="4:4">
      <c r="D827" s="412"/>
    </row>
    <row r="828" spans="4:4">
      <c r="D828" s="412"/>
    </row>
    <row r="829" spans="4:4">
      <c r="D829" s="412"/>
    </row>
    <row r="830" spans="4:4">
      <c r="D830" s="412"/>
    </row>
    <row r="831" spans="4:4">
      <c r="D831" s="412"/>
    </row>
    <row r="832" spans="4:4">
      <c r="D832" s="412"/>
    </row>
    <row r="833" spans="4:4">
      <c r="D833" s="412"/>
    </row>
    <row r="834" spans="4:4">
      <c r="D834" s="412"/>
    </row>
    <row r="835" spans="4:4">
      <c r="D835" s="412"/>
    </row>
    <row r="836" spans="4:4">
      <c r="D836" s="412"/>
    </row>
    <row r="837" spans="4:4">
      <c r="D837" s="412"/>
    </row>
    <row r="838" spans="4:4">
      <c r="D838" s="412"/>
    </row>
    <row r="839" spans="4:4">
      <c r="D839" s="412"/>
    </row>
    <row r="840" spans="4:4">
      <c r="D840" s="412"/>
    </row>
    <row r="841" spans="4:4">
      <c r="D841" s="412"/>
    </row>
    <row r="842" spans="4:4">
      <c r="D842" s="412"/>
    </row>
    <row r="843" spans="4:4">
      <c r="D843" s="412"/>
    </row>
    <row r="844" spans="4:4">
      <c r="D844" s="412"/>
    </row>
    <row r="845" spans="4:4">
      <c r="D845" s="412"/>
    </row>
    <row r="846" spans="4:4">
      <c r="D846" s="412"/>
    </row>
    <row r="847" spans="4:4">
      <c r="D847" s="412"/>
    </row>
    <row r="848" spans="4:4">
      <c r="D848" s="412"/>
    </row>
    <row r="849" spans="4:4">
      <c r="D849" s="412"/>
    </row>
    <row r="850" spans="4:4">
      <c r="D850" s="412"/>
    </row>
    <row r="851" spans="4:4">
      <c r="D851" s="412"/>
    </row>
    <row r="852" spans="4:4">
      <c r="D852" s="412"/>
    </row>
    <row r="853" spans="4:4">
      <c r="D853" s="412"/>
    </row>
    <row r="854" spans="4:4">
      <c r="D854" s="412"/>
    </row>
    <row r="855" spans="4:4">
      <c r="D855" s="412"/>
    </row>
    <row r="856" spans="4:4">
      <c r="D856" s="412"/>
    </row>
    <row r="857" spans="4:4">
      <c r="D857" s="412"/>
    </row>
    <row r="858" spans="4:4">
      <c r="D858" s="412"/>
    </row>
    <row r="859" spans="4:4">
      <c r="D859" s="412"/>
    </row>
    <row r="860" spans="4:4">
      <c r="D860" s="412"/>
    </row>
    <row r="861" spans="4:4">
      <c r="D861" s="412"/>
    </row>
    <row r="862" spans="4:4">
      <c r="D862" s="412"/>
    </row>
    <row r="863" spans="4:4">
      <c r="D863" s="412"/>
    </row>
    <row r="864" spans="4:4">
      <c r="D864" s="412"/>
    </row>
    <row r="865" spans="4:4">
      <c r="D865" s="412"/>
    </row>
    <row r="866" spans="4:4">
      <c r="D866" s="412"/>
    </row>
    <row r="867" spans="4:4">
      <c r="D867" s="412"/>
    </row>
    <row r="868" spans="4:4">
      <c r="D868" s="412"/>
    </row>
    <row r="869" spans="4:4">
      <c r="D869" s="412"/>
    </row>
    <row r="870" spans="4:4">
      <c r="D870" s="412"/>
    </row>
    <row r="871" spans="4:4">
      <c r="D871" s="412"/>
    </row>
    <row r="872" spans="4:4">
      <c r="D872" s="412"/>
    </row>
    <row r="873" spans="4:4">
      <c r="D873" s="412"/>
    </row>
    <row r="874" spans="4:4">
      <c r="D874" s="412"/>
    </row>
    <row r="875" spans="4:4">
      <c r="D875" s="412"/>
    </row>
    <row r="876" spans="4:4">
      <c r="D876" s="412"/>
    </row>
    <row r="877" spans="4:4">
      <c r="D877" s="412"/>
    </row>
    <row r="878" spans="4:4">
      <c r="D878" s="412"/>
    </row>
    <row r="879" spans="4:4">
      <c r="D879" s="412"/>
    </row>
    <row r="880" spans="4:4">
      <c r="D880" s="412"/>
    </row>
    <row r="881" spans="4:4">
      <c r="D881" s="412"/>
    </row>
    <row r="882" spans="4:4">
      <c r="D882" s="412"/>
    </row>
    <row r="883" spans="4:4">
      <c r="D883" s="412"/>
    </row>
    <row r="884" spans="4:4">
      <c r="D884" s="412"/>
    </row>
    <row r="885" spans="4:4">
      <c r="D885" s="412"/>
    </row>
    <row r="886" spans="4:4">
      <c r="D886" s="412"/>
    </row>
    <row r="887" spans="4:4">
      <c r="D887" s="412"/>
    </row>
    <row r="888" spans="4:4">
      <c r="D888" s="412"/>
    </row>
    <row r="889" spans="4:4">
      <c r="D889" s="412"/>
    </row>
    <row r="890" spans="4:4">
      <c r="D890" s="412"/>
    </row>
    <row r="891" spans="4:4">
      <c r="D891" s="412"/>
    </row>
    <row r="892" spans="4:4">
      <c r="D892" s="412"/>
    </row>
    <row r="893" spans="4:4">
      <c r="D893" s="412"/>
    </row>
    <row r="894" spans="4:4">
      <c r="D894" s="412"/>
    </row>
    <row r="895" spans="4:4">
      <c r="D895" s="412"/>
    </row>
    <row r="896" spans="4:4">
      <c r="D896" s="412"/>
    </row>
    <row r="897" spans="4:4">
      <c r="D897" s="412"/>
    </row>
    <row r="898" spans="4:4">
      <c r="D898" s="412"/>
    </row>
    <row r="899" spans="4:4">
      <c r="D899" s="412"/>
    </row>
    <row r="900" spans="4:4">
      <c r="D900" s="412"/>
    </row>
    <row r="901" spans="4:4">
      <c r="D901" s="412"/>
    </row>
    <row r="902" spans="4:4">
      <c r="D902" s="412"/>
    </row>
    <row r="903" spans="4:4">
      <c r="D903" s="412"/>
    </row>
    <row r="904" spans="4:4">
      <c r="D904" s="412"/>
    </row>
    <row r="905" spans="4:4">
      <c r="D905" s="412"/>
    </row>
    <row r="906" spans="4:4">
      <c r="D906" s="412"/>
    </row>
    <row r="907" spans="4:4">
      <c r="D907" s="412"/>
    </row>
    <row r="908" spans="4:4">
      <c r="D908" s="412"/>
    </row>
    <row r="909" spans="4:4">
      <c r="D909" s="412"/>
    </row>
    <row r="910" spans="4:4">
      <c r="D910" s="412"/>
    </row>
    <row r="911" spans="4:4">
      <c r="D911" s="412"/>
    </row>
    <row r="912" spans="4:4">
      <c r="D912" s="412"/>
    </row>
    <row r="913" spans="4:4">
      <c r="D913" s="412"/>
    </row>
    <row r="914" spans="4:4">
      <c r="D914" s="412"/>
    </row>
    <row r="915" spans="4:4">
      <c r="D915" s="412"/>
    </row>
    <row r="916" spans="4:4">
      <c r="D916" s="412"/>
    </row>
    <row r="917" spans="4:4">
      <c r="D917" s="412"/>
    </row>
    <row r="918" spans="4:4">
      <c r="D918" s="412"/>
    </row>
    <row r="919" spans="4:4">
      <c r="D919" s="412"/>
    </row>
    <row r="920" spans="4:4">
      <c r="D920" s="412"/>
    </row>
    <row r="921" spans="4:4">
      <c r="D921" s="412"/>
    </row>
    <row r="922" spans="4:4">
      <c r="D922" s="412"/>
    </row>
    <row r="923" spans="4:4">
      <c r="D923" s="412"/>
    </row>
    <row r="924" spans="4:4">
      <c r="D924" s="412"/>
    </row>
    <row r="925" spans="4:4">
      <c r="D925" s="412"/>
    </row>
    <row r="926" spans="4:4">
      <c r="D926" s="412"/>
    </row>
    <row r="927" spans="4:4">
      <c r="D927" s="412"/>
    </row>
    <row r="928" spans="4:4">
      <c r="D928" s="412"/>
    </row>
    <row r="929" spans="4:4">
      <c r="D929" s="412"/>
    </row>
    <row r="930" spans="4:4">
      <c r="D930" s="412"/>
    </row>
    <row r="931" spans="4:4">
      <c r="D931" s="412"/>
    </row>
    <row r="932" spans="4:4">
      <c r="D932" s="412"/>
    </row>
    <row r="933" spans="4:4">
      <c r="D933" s="412"/>
    </row>
    <row r="934" spans="4:4">
      <c r="D934" s="412"/>
    </row>
    <row r="935" spans="4:4">
      <c r="D935" s="412"/>
    </row>
    <row r="936" spans="4:4">
      <c r="D936" s="412"/>
    </row>
    <row r="937" spans="4:4">
      <c r="D937" s="412"/>
    </row>
    <row r="938" spans="4:4">
      <c r="D938" s="412"/>
    </row>
    <row r="939" spans="4:4">
      <c r="D939" s="412"/>
    </row>
    <row r="940" spans="4:4">
      <c r="D940" s="412"/>
    </row>
    <row r="941" spans="4:4">
      <c r="D941" s="412"/>
    </row>
    <row r="942" spans="4:4">
      <c r="D942" s="412"/>
    </row>
    <row r="943" spans="4:4">
      <c r="D943" s="412"/>
    </row>
    <row r="944" spans="4:4">
      <c r="D944" s="412"/>
    </row>
    <row r="945" spans="4:4">
      <c r="D945" s="412"/>
    </row>
    <row r="946" spans="4:4">
      <c r="D946" s="412"/>
    </row>
    <row r="947" spans="4:4">
      <c r="D947" s="412"/>
    </row>
    <row r="948" spans="4:4">
      <c r="D948" s="412"/>
    </row>
    <row r="949" spans="4:4">
      <c r="D949" s="412"/>
    </row>
    <row r="950" spans="4:4">
      <c r="D950" s="412"/>
    </row>
    <row r="951" spans="4:4">
      <c r="D951" s="412"/>
    </row>
    <row r="952" spans="4:4">
      <c r="D952" s="412"/>
    </row>
    <row r="953" spans="4:4">
      <c r="D953" s="412"/>
    </row>
    <row r="954" spans="4:4">
      <c r="D954" s="412"/>
    </row>
    <row r="955" spans="4:4">
      <c r="D955" s="412"/>
    </row>
    <row r="956" spans="4:4">
      <c r="D956" s="412"/>
    </row>
    <row r="957" spans="4:4">
      <c r="D957" s="412"/>
    </row>
    <row r="958" spans="4:4">
      <c r="D958" s="412"/>
    </row>
    <row r="959" spans="4:4">
      <c r="D959" s="412"/>
    </row>
    <row r="960" spans="4:4">
      <c r="D960" s="412"/>
    </row>
    <row r="961" spans="4:4">
      <c r="D961" s="412"/>
    </row>
    <row r="962" spans="4:4">
      <c r="D962" s="412"/>
    </row>
    <row r="963" spans="4:4">
      <c r="D963" s="412"/>
    </row>
    <row r="964" spans="4:4">
      <c r="D964" s="412"/>
    </row>
    <row r="965" spans="4:4">
      <c r="D965" s="412"/>
    </row>
    <row r="966" spans="4:4">
      <c r="D966" s="412"/>
    </row>
    <row r="967" spans="4:4">
      <c r="D967" s="412"/>
    </row>
    <row r="968" spans="4:4">
      <c r="D968" s="412"/>
    </row>
    <row r="969" spans="4:4">
      <c r="D969" s="412"/>
    </row>
    <row r="970" spans="4:4">
      <c r="D970" s="412"/>
    </row>
    <row r="971" spans="4:4">
      <c r="D971" s="412"/>
    </row>
    <row r="972" spans="4:4">
      <c r="D972" s="412"/>
    </row>
    <row r="973" spans="4:4">
      <c r="D973" s="412"/>
    </row>
    <row r="974" spans="4:4">
      <c r="D974" s="412"/>
    </row>
    <row r="975" spans="4:4">
      <c r="D975" s="412"/>
    </row>
    <row r="976" spans="4:4">
      <c r="D976" s="412"/>
    </row>
    <row r="977" spans="4:4">
      <c r="D977" s="412"/>
    </row>
    <row r="978" spans="4:4">
      <c r="D978" s="412"/>
    </row>
    <row r="979" spans="4:4">
      <c r="D979" s="412"/>
    </row>
    <row r="980" spans="4:4">
      <c r="D980" s="412"/>
    </row>
    <row r="981" spans="4:4">
      <c r="D981" s="412"/>
    </row>
    <row r="982" spans="4:4">
      <c r="D982" s="412"/>
    </row>
    <row r="983" spans="4:4">
      <c r="D983" s="412"/>
    </row>
    <row r="984" spans="4:4">
      <c r="D984" s="412"/>
    </row>
    <row r="985" spans="4:4">
      <c r="D985" s="412"/>
    </row>
    <row r="986" spans="4:4">
      <c r="D986" s="412"/>
    </row>
    <row r="987" spans="4:4">
      <c r="D987" s="412"/>
    </row>
    <row r="988" spans="4:4">
      <c r="D988" s="412"/>
    </row>
    <row r="989" spans="4:4">
      <c r="D989" s="412"/>
    </row>
    <row r="990" spans="4:4">
      <c r="D990" s="412"/>
    </row>
    <row r="991" spans="4:4">
      <c r="D991" s="412"/>
    </row>
    <row r="992" spans="4:4">
      <c r="D992" s="412"/>
    </row>
    <row r="993" spans="4:4">
      <c r="D993" s="412"/>
    </row>
    <row r="994" spans="4:4">
      <c r="D994" s="412"/>
    </row>
    <row r="995" spans="4:4">
      <c r="D995" s="412"/>
    </row>
    <row r="996" spans="4:4">
      <c r="D996" s="412"/>
    </row>
    <row r="997" spans="4:4">
      <c r="D997" s="412"/>
    </row>
    <row r="998" spans="4:4">
      <c r="D998" s="412"/>
    </row>
    <row r="999" spans="4:4">
      <c r="D999" s="412"/>
    </row>
    <row r="1000" spans="4:4">
      <c r="D1000" s="412"/>
    </row>
    <row r="1001" spans="4:4">
      <c r="D1001" s="412"/>
    </row>
    <row r="1002" spans="4:4">
      <c r="D1002" s="412"/>
    </row>
    <row r="1003" spans="4:4">
      <c r="D1003" s="412"/>
    </row>
    <row r="1004" spans="4:4">
      <c r="D1004" s="412"/>
    </row>
    <row r="1005" spans="4:4">
      <c r="D1005" s="412"/>
    </row>
    <row r="1006" spans="4:4">
      <c r="D1006" s="412"/>
    </row>
    <row r="1007" spans="4:4">
      <c r="D1007" s="412"/>
    </row>
    <row r="1008" spans="4:4">
      <c r="D1008" s="412"/>
    </row>
    <row r="1009" spans="4:4">
      <c r="D1009" s="412"/>
    </row>
    <row r="1010" spans="4:4">
      <c r="D1010" s="412"/>
    </row>
    <row r="1011" spans="4:4">
      <c r="D1011" s="412"/>
    </row>
    <row r="1012" spans="4:4">
      <c r="D1012" s="412"/>
    </row>
    <row r="1013" spans="4:4">
      <c r="D1013" s="412"/>
    </row>
    <row r="1014" spans="4:4">
      <c r="D1014" s="412"/>
    </row>
    <row r="1015" spans="4:4">
      <c r="D1015" s="412"/>
    </row>
    <row r="1016" spans="4:4">
      <c r="D1016" s="412"/>
    </row>
    <row r="1017" spans="4:4">
      <c r="D1017" s="412"/>
    </row>
    <row r="1018" spans="4:4">
      <c r="D1018" s="412"/>
    </row>
    <row r="1019" spans="4:4">
      <c r="D1019" s="412"/>
    </row>
    <row r="1020" spans="4:4">
      <c r="D1020" s="412"/>
    </row>
    <row r="1021" spans="4:4">
      <c r="D1021" s="412"/>
    </row>
    <row r="1022" spans="4:4">
      <c r="D1022" s="412"/>
    </row>
    <row r="1023" spans="4:4">
      <c r="D1023" s="412"/>
    </row>
    <row r="1024" spans="4:4">
      <c r="D1024" s="412"/>
    </row>
    <row r="1025" spans="4:4">
      <c r="D1025" s="412"/>
    </row>
    <row r="1026" spans="4:4">
      <c r="D1026" s="412"/>
    </row>
    <row r="1027" spans="4:4">
      <c r="D1027" s="412"/>
    </row>
    <row r="1028" spans="4:4">
      <c r="D1028" s="412"/>
    </row>
    <row r="1029" spans="4:4">
      <c r="D1029" s="412"/>
    </row>
    <row r="1030" spans="4:4">
      <c r="D1030" s="412"/>
    </row>
    <row r="1031" spans="4:4">
      <c r="D1031" s="412"/>
    </row>
    <row r="1032" spans="4:4">
      <c r="D1032" s="412"/>
    </row>
    <row r="1033" spans="4:4">
      <c r="D1033" s="412"/>
    </row>
    <row r="1034" spans="4:4">
      <c r="D1034" s="412"/>
    </row>
    <row r="1035" spans="4:4">
      <c r="D1035" s="412"/>
    </row>
    <row r="1036" spans="4:4">
      <c r="D1036" s="412"/>
    </row>
    <row r="1037" spans="4:4">
      <c r="D1037" s="412"/>
    </row>
    <row r="1038" spans="4:4">
      <c r="D1038" s="412"/>
    </row>
    <row r="1039" spans="4:4">
      <c r="D1039" s="412"/>
    </row>
    <row r="1040" spans="4:4">
      <c r="D1040" s="412"/>
    </row>
    <row r="1041" spans="4:4">
      <c r="D1041" s="412"/>
    </row>
    <row r="1042" spans="4:4">
      <c r="D1042" s="412"/>
    </row>
    <row r="1043" spans="4:4">
      <c r="D1043" s="412"/>
    </row>
    <row r="1044" spans="4:4">
      <c r="D1044" s="412"/>
    </row>
    <row r="1045" spans="4:4">
      <c r="D1045" s="412"/>
    </row>
    <row r="1046" spans="4:4">
      <c r="D1046" s="412"/>
    </row>
    <row r="1047" spans="4:4">
      <c r="D1047" s="412"/>
    </row>
  </sheetData>
  <mergeCells count="5">
    <mergeCell ref="B2:N3"/>
    <mergeCell ref="D5:N5"/>
    <mergeCell ref="D6:G6"/>
    <mergeCell ref="H6:J6"/>
    <mergeCell ref="K6:L6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F0BDA-0450-4A75-97B0-B96540236AEF}">
  <dimension ref="B2:I17"/>
  <sheetViews>
    <sheetView workbookViewId="0">
      <selection activeCell="I18" sqref="I18"/>
    </sheetView>
  </sheetViews>
  <sheetFormatPr defaultRowHeight="14.4"/>
  <cols>
    <col min="2" max="2" width="21.6640625" customWidth="1"/>
    <col min="3" max="3" width="10.88671875" bestFit="1" customWidth="1"/>
    <col min="5" max="5" width="15.21875" bestFit="1" customWidth="1"/>
    <col min="6" max="6" width="9.88671875" bestFit="1" customWidth="1"/>
  </cols>
  <sheetData>
    <row r="2" spans="2:9" ht="18.600000000000001" thickBot="1">
      <c r="B2" s="473"/>
    </row>
    <row r="3" spans="2:9" ht="17.399999999999999">
      <c r="B3" s="556"/>
      <c r="C3" s="557"/>
      <c r="D3" s="557"/>
      <c r="E3" s="557"/>
      <c r="F3" s="557"/>
      <c r="G3" s="558"/>
    </row>
    <row r="4" spans="2:9" ht="18" thickBot="1">
      <c r="B4" s="559" t="s">
        <v>400</v>
      </c>
      <c r="C4" s="560"/>
      <c r="D4" s="560"/>
      <c r="E4" s="560"/>
      <c r="F4" s="560"/>
      <c r="G4" s="561"/>
    </row>
    <row r="5" spans="2:9" ht="18" thickBot="1">
      <c r="B5" s="474" t="s">
        <v>362</v>
      </c>
      <c r="C5" s="475" t="s">
        <v>198</v>
      </c>
      <c r="D5" s="475" t="s">
        <v>242</v>
      </c>
      <c r="E5" s="475" t="s">
        <v>243</v>
      </c>
      <c r="F5" s="475" t="s">
        <v>244</v>
      </c>
      <c r="G5" s="475" t="s">
        <v>86</v>
      </c>
    </row>
    <row r="6" spans="2:9" ht="18" thickBot="1">
      <c r="B6" s="476" t="s">
        <v>390</v>
      </c>
      <c r="C6" s="477">
        <v>1661</v>
      </c>
      <c r="D6" s="475">
        <v>196</v>
      </c>
      <c r="E6" s="475">
        <v>795</v>
      </c>
      <c r="F6" s="475">
        <v>77</v>
      </c>
      <c r="G6" s="477">
        <v>2729</v>
      </c>
      <c r="H6" s="204"/>
      <c r="I6" s="204"/>
    </row>
    <row r="7" spans="2:9" ht="18" thickBot="1">
      <c r="B7" s="476" t="s">
        <v>391</v>
      </c>
      <c r="C7" s="475">
        <v>177</v>
      </c>
      <c r="D7" s="475">
        <v>276</v>
      </c>
      <c r="E7" s="475">
        <v>217</v>
      </c>
      <c r="F7" s="477">
        <v>2059</v>
      </c>
      <c r="G7" s="477">
        <v>2729</v>
      </c>
      <c r="H7" s="204"/>
      <c r="I7" s="204"/>
    </row>
    <row r="11" spans="2:9">
      <c r="B11" s="562" t="s">
        <v>348</v>
      </c>
      <c r="C11" s="562" t="s">
        <v>409</v>
      </c>
      <c r="E11" s="562" t="s">
        <v>410</v>
      </c>
      <c r="F11" s="562" t="s">
        <v>408</v>
      </c>
    </row>
    <row r="12" spans="2:9">
      <c r="B12" s="254" t="s">
        <v>341</v>
      </c>
      <c r="C12" s="204">
        <v>28747915</v>
      </c>
      <c r="E12" s="254" t="s">
        <v>341</v>
      </c>
      <c r="F12" s="204">
        <v>39493190</v>
      </c>
    </row>
    <row r="13" spans="2:9">
      <c r="B13" s="254" t="s">
        <v>342</v>
      </c>
      <c r="C13" s="204">
        <v>20457677</v>
      </c>
      <c r="E13" s="254" t="s">
        <v>342</v>
      </c>
      <c r="F13" s="204">
        <v>27402924</v>
      </c>
    </row>
    <row r="14" spans="2:9">
      <c r="B14" s="254" t="s">
        <v>345</v>
      </c>
      <c r="C14" s="204">
        <v>30291795</v>
      </c>
      <c r="E14" s="254" t="s">
        <v>345</v>
      </c>
      <c r="F14" s="204">
        <v>40978174</v>
      </c>
    </row>
    <row r="15" spans="2:9">
      <c r="B15" s="254" t="s">
        <v>340</v>
      </c>
      <c r="C15" s="204">
        <v>16073822</v>
      </c>
      <c r="E15" s="254" t="s">
        <v>340</v>
      </c>
      <c r="F15" s="204">
        <v>22758167</v>
      </c>
    </row>
    <row r="16" spans="2:9">
      <c r="B16" s="254" t="s">
        <v>343</v>
      </c>
      <c r="C16" s="204">
        <v>19726881</v>
      </c>
      <c r="E16" s="254" t="s">
        <v>343</v>
      </c>
      <c r="F16" s="204">
        <v>26799782</v>
      </c>
    </row>
    <row r="17" spans="2:6">
      <c r="B17" s="254" t="s">
        <v>344</v>
      </c>
      <c r="C17" s="204">
        <v>48326473</v>
      </c>
      <c r="E17" s="254" t="s">
        <v>344</v>
      </c>
      <c r="F17" s="204">
        <v>67281473</v>
      </c>
    </row>
  </sheetData>
  <mergeCells count="2">
    <mergeCell ref="B3:G3"/>
    <mergeCell ref="B4:G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91C76-100B-4741-8D31-AEB08E7254CD}">
  <sheetPr codeName="Sheet10"/>
  <dimension ref="A2:AR691"/>
  <sheetViews>
    <sheetView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16" sqref="G16"/>
    </sheetView>
  </sheetViews>
  <sheetFormatPr defaultColWidth="9.109375" defaultRowHeight="10.199999999999999"/>
  <cols>
    <col min="1" max="1" width="4.44140625" style="54" customWidth="1"/>
    <col min="2" max="2" width="18.109375" style="64" customWidth="1"/>
    <col min="3" max="22" width="18.109375" style="76" customWidth="1"/>
    <col min="23" max="23" width="16.33203125" style="76" customWidth="1"/>
    <col min="24" max="24" width="14.33203125" style="76" bestFit="1" customWidth="1"/>
    <col min="25" max="25" width="14.88671875" style="76" customWidth="1"/>
    <col min="26" max="26" width="14.33203125" style="54" customWidth="1"/>
    <col min="27" max="27" width="13.6640625" style="54" customWidth="1"/>
    <col min="28" max="28" width="15.5546875" style="54" customWidth="1"/>
    <col min="29" max="29" width="15.109375" style="54" customWidth="1"/>
    <col min="30" max="44" width="13.6640625" style="54" customWidth="1"/>
    <col min="45" max="16384" width="9.109375" style="54"/>
  </cols>
  <sheetData>
    <row r="2" spans="1:44" s="168" customFormat="1" ht="11.4">
      <c r="A2" s="164">
        <v>1</v>
      </c>
      <c r="B2" s="165" t="s">
        <v>174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66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</row>
    <row r="3" spans="1:44" ht="11.4">
      <c r="A3" s="65"/>
      <c r="B3" s="62" t="s">
        <v>175</v>
      </c>
      <c r="C3" s="55" t="s">
        <v>405</v>
      </c>
      <c r="D3" s="55" t="s">
        <v>404</v>
      </c>
      <c r="E3" s="55" t="s">
        <v>403</v>
      </c>
      <c r="F3" s="55" t="s">
        <v>393</v>
      </c>
      <c r="G3" s="55" t="s">
        <v>394</v>
      </c>
      <c r="H3" s="55" t="s">
        <v>395</v>
      </c>
      <c r="I3" s="55" t="s">
        <v>396</v>
      </c>
      <c r="J3" s="55" t="s">
        <v>397</v>
      </c>
      <c r="K3" s="66" t="s">
        <v>369</v>
      </c>
      <c r="L3" s="66" t="s">
        <v>370</v>
      </c>
      <c r="M3" s="66" t="s">
        <v>371</v>
      </c>
      <c r="N3" s="55" t="s">
        <v>351</v>
      </c>
      <c r="O3" s="55" t="s">
        <v>352</v>
      </c>
      <c r="P3" s="55" t="s">
        <v>353</v>
      </c>
      <c r="Q3" s="55" t="s">
        <v>354</v>
      </c>
      <c r="R3" s="55" t="s">
        <v>355</v>
      </c>
      <c r="S3" s="55" t="s">
        <v>356</v>
      </c>
      <c r="T3" s="55" t="s">
        <v>314</v>
      </c>
      <c r="U3" s="55" t="s">
        <v>313</v>
      </c>
      <c r="V3" s="55" t="s">
        <v>312</v>
      </c>
      <c r="W3" s="66" t="s">
        <v>256</v>
      </c>
      <c r="X3" s="66" t="s">
        <v>257</v>
      </c>
      <c r="Y3" s="66" t="s">
        <v>258</v>
      </c>
      <c r="Z3" s="66" t="s">
        <v>176</v>
      </c>
      <c r="AA3" s="55" t="s">
        <v>177</v>
      </c>
      <c r="AB3" s="55" t="s">
        <v>178</v>
      </c>
      <c r="AC3" s="55" t="s">
        <v>179</v>
      </c>
      <c r="AD3" s="55" t="s">
        <v>180</v>
      </c>
      <c r="AE3" s="55" t="s">
        <v>181</v>
      </c>
      <c r="AF3" s="55" t="s">
        <v>182</v>
      </c>
      <c r="AG3" s="55" t="s">
        <v>183</v>
      </c>
      <c r="AH3" s="55" t="s">
        <v>184</v>
      </c>
      <c r="AI3" s="55" t="s">
        <v>185</v>
      </c>
      <c r="AJ3" s="55" t="s">
        <v>186</v>
      </c>
      <c r="AK3" s="55" t="s">
        <v>187</v>
      </c>
      <c r="AL3" s="55" t="s">
        <v>188</v>
      </c>
      <c r="AM3" s="55" t="s">
        <v>189</v>
      </c>
      <c r="AN3" s="55" t="s">
        <v>190</v>
      </c>
      <c r="AO3" s="55" t="s">
        <v>191</v>
      </c>
      <c r="AP3" s="55" t="s">
        <v>192</v>
      </c>
      <c r="AQ3" s="55" t="s">
        <v>193</v>
      </c>
      <c r="AR3" s="55" t="s">
        <v>194</v>
      </c>
    </row>
    <row r="4" spans="1:44" ht="11.4">
      <c r="A4" s="65"/>
      <c r="B4" s="63" t="s">
        <v>195</v>
      </c>
      <c r="C4" s="196">
        <v>61298628</v>
      </c>
      <c r="D4" s="196">
        <v>60670877</v>
      </c>
      <c r="E4" s="196">
        <v>60272854</v>
      </c>
      <c r="F4" s="196">
        <v>60169082</v>
      </c>
      <c r="G4" s="196">
        <v>60083943</v>
      </c>
      <c r="H4" s="196">
        <v>60190732</v>
      </c>
      <c r="I4" s="196">
        <v>60527768</v>
      </c>
      <c r="J4" s="196">
        <v>60331845</v>
      </c>
      <c r="K4" s="196">
        <v>60328560</v>
      </c>
      <c r="L4" s="196">
        <v>60300140</v>
      </c>
      <c r="M4" s="196">
        <v>60563767</v>
      </c>
      <c r="N4" s="196">
        <v>60065904</v>
      </c>
      <c r="O4" s="196">
        <v>59382939</v>
      </c>
      <c r="P4" s="196">
        <v>58669071</v>
      </c>
      <c r="Q4" s="196">
        <v>58403066</v>
      </c>
      <c r="R4" s="196">
        <v>58369443</v>
      </c>
      <c r="S4" s="196">
        <v>58234449</v>
      </c>
      <c r="T4" s="196">
        <v>58143494</v>
      </c>
      <c r="U4" s="196">
        <v>57620868</v>
      </c>
      <c r="V4" s="196">
        <v>56238397</v>
      </c>
      <c r="W4" s="67">
        <v>55370983</v>
      </c>
      <c r="X4" s="67">
        <v>55004561</v>
      </c>
      <c r="Y4" s="67">
        <v>54635863</v>
      </c>
      <c r="Z4" s="67">
        <v>53926886</v>
      </c>
      <c r="AA4" s="56">
        <v>52907471</v>
      </c>
      <c r="AB4" s="56">
        <v>51869068</v>
      </c>
      <c r="AC4" s="56">
        <v>51035565</v>
      </c>
      <c r="AD4" s="56">
        <v>50860024</v>
      </c>
      <c r="AE4" s="56">
        <v>50301237</v>
      </c>
      <c r="AF4" s="56">
        <v>50665723</v>
      </c>
      <c r="AG4" s="56">
        <v>50026788</v>
      </c>
      <c r="AH4" s="56">
        <v>50177408</v>
      </c>
      <c r="AI4" s="56">
        <v>50384950</v>
      </c>
      <c r="AJ4" s="56">
        <v>51433333</v>
      </c>
      <c r="AK4" s="56">
        <v>53425229</v>
      </c>
      <c r="AL4" s="56">
        <v>55642209</v>
      </c>
      <c r="AM4" s="56">
        <v>57231523</v>
      </c>
      <c r="AN4" s="56">
        <v>56214072</v>
      </c>
      <c r="AO4" s="56">
        <v>55250798</v>
      </c>
      <c r="AP4" s="56">
        <v>54766947</v>
      </c>
      <c r="AQ4" s="56">
        <v>53705705</v>
      </c>
      <c r="AR4" s="56">
        <v>52462347</v>
      </c>
    </row>
    <row r="5" spans="1:44" ht="11.4">
      <c r="A5" s="65"/>
      <c r="B5" s="63" t="s">
        <v>196</v>
      </c>
      <c r="C5" s="196">
        <v>13979025</v>
      </c>
      <c r="D5" s="196">
        <v>13823880</v>
      </c>
      <c r="E5" s="196">
        <v>13762115</v>
      </c>
      <c r="F5" s="196">
        <v>13791079</v>
      </c>
      <c r="G5" s="196">
        <v>13754536</v>
      </c>
      <c r="H5" s="196">
        <v>13578431</v>
      </c>
      <c r="I5" s="196">
        <v>13660665</v>
      </c>
      <c r="J5" s="196">
        <v>13403345</v>
      </c>
      <c r="K5" s="196">
        <v>13140608</v>
      </c>
      <c r="L5" s="196">
        <v>13073342</v>
      </c>
      <c r="M5" s="196">
        <v>13031585</v>
      </c>
      <c r="N5" s="196">
        <v>12852706</v>
      </c>
      <c r="O5" s="196">
        <v>12841105</v>
      </c>
      <c r="P5" s="196">
        <v>12771293</v>
      </c>
      <c r="Q5" s="196">
        <v>12842575</v>
      </c>
      <c r="R5" s="196">
        <v>12759000</v>
      </c>
      <c r="S5" s="196">
        <v>12595516</v>
      </c>
      <c r="T5" s="196">
        <v>12659356</v>
      </c>
      <c r="U5" s="196">
        <v>12657425</v>
      </c>
      <c r="V5" s="196">
        <v>12737270</v>
      </c>
      <c r="W5" s="67">
        <v>12770917</v>
      </c>
      <c r="X5" s="67">
        <v>12842909</v>
      </c>
      <c r="Y5" s="67">
        <v>12844810</v>
      </c>
      <c r="Z5" s="67">
        <v>12789344</v>
      </c>
      <c r="AA5" s="56">
        <v>12757796</v>
      </c>
      <c r="AB5" s="56">
        <v>12811869</v>
      </c>
      <c r="AC5" s="56">
        <v>12983433</v>
      </c>
      <c r="AD5" s="56">
        <v>13021179</v>
      </c>
      <c r="AE5" s="56">
        <v>12908092</v>
      </c>
      <c r="AF5" s="56">
        <v>12908092</v>
      </c>
      <c r="AG5" s="56">
        <v>12842775</v>
      </c>
      <c r="AH5" s="56">
        <v>12779155</v>
      </c>
      <c r="AI5" s="56">
        <v>12850383</v>
      </c>
      <c r="AJ5" s="56">
        <v>12772889</v>
      </c>
      <c r="AK5" s="56">
        <v>12808582</v>
      </c>
      <c r="AL5" s="56">
        <v>12982149</v>
      </c>
      <c r="AM5" s="56">
        <v>13188059</v>
      </c>
      <c r="AN5" s="56">
        <v>12953121</v>
      </c>
      <c r="AO5" s="56">
        <v>12729222</v>
      </c>
      <c r="AP5" s="56">
        <v>12377612</v>
      </c>
      <c r="AQ5" s="56">
        <v>12163330</v>
      </c>
      <c r="AR5" s="56">
        <v>12111674</v>
      </c>
    </row>
    <row r="6" spans="1:44" ht="11.4">
      <c r="A6" s="65"/>
      <c r="B6" s="63" t="s">
        <v>197</v>
      </c>
      <c r="C6" s="196">
        <v>61541161</v>
      </c>
      <c r="D6" s="196">
        <v>61505418</v>
      </c>
      <c r="E6" s="196">
        <v>61451508</v>
      </c>
      <c r="F6" s="196">
        <v>61395108</v>
      </c>
      <c r="G6" s="196">
        <v>61357093</v>
      </c>
      <c r="H6" s="196">
        <v>61333528</v>
      </c>
      <c r="I6" s="196">
        <v>61153677</v>
      </c>
      <c r="J6" s="196">
        <v>60927963</v>
      </c>
      <c r="K6" s="196">
        <v>60799946</v>
      </c>
      <c r="L6" s="196">
        <v>60755096</v>
      </c>
      <c r="M6" s="196">
        <v>60334534</v>
      </c>
      <c r="N6" s="196">
        <v>60290012</v>
      </c>
      <c r="O6" s="196">
        <v>59950116</v>
      </c>
      <c r="P6" s="196">
        <v>59637842</v>
      </c>
      <c r="Q6" s="196">
        <v>59395911</v>
      </c>
      <c r="R6" s="196">
        <v>58868524</v>
      </c>
      <c r="S6" s="196">
        <v>58330200</v>
      </c>
      <c r="T6" s="196">
        <v>56226479</v>
      </c>
      <c r="U6" s="196">
        <v>56226479</v>
      </c>
      <c r="V6" s="196">
        <v>56140334</v>
      </c>
      <c r="W6" s="67">
        <v>55881893</v>
      </c>
      <c r="X6" s="67">
        <v>54987328</v>
      </c>
      <c r="Y6" s="67">
        <v>54941362</v>
      </c>
      <c r="Z6" s="67">
        <v>54817353</v>
      </c>
      <c r="AA6" s="56">
        <v>53733262</v>
      </c>
      <c r="AB6" s="56">
        <v>53330987</v>
      </c>
      <c r="AC6" s="56">
        <v>52934990</v>
      </c>
      <c r="AD6" s="56">
        <v>51983266</v>
      </c>
      <c r="AE6" s="56">
        <v>51137799</v>
      </c>
      <c r="AF6" s="56">
        <v>50130540</v>
      </c>
      <c r="AG6" s="56">
        <v>49781215</v>
      </c>
      <c r="AH6" s="56">
        <v>50598855</v>
      </c>
      <c r="AI6" s="56">
        <v>52918718</v>
      </c>
      <c r="AJ6" s="56">
        <v>54179431</v>
      </c>
      <c r="AK6" s="56">
        <v>54594502</v>
      </c>
      <c r="AL6" s="56">
        <v>54840129</v>
      </c>
      <c r="AM6" s="56">
        <v>55089386</v>
      </c>
      <c r="AN6" s="56">
        <v>55079362</v>
      </c>
      <c r="AO6" s="56">
        <v>54254550</v>
      </c>
      <c r="AP6" s="56">
        <v>52934089</v>
      </c>
      <c r="AQ6" s="56">
        <v>52741762</v>
      </c>
      <c r="AR6" s="56">
        <v>52573907</v>
      </c>
    </row>
    <row r="7" spans="1:44" ht="11.4">
      <c r="A7" s="65"/>
      <c r="B7" s="63" t="s">
        <v>198</v>
      </c>
      <c r="C7" s="196">
        <v>85984741</v>
      </c>
      <c r="D7" s="196">
        <v>85748549</v>
      </c>
      <c r="E7" s="196">
        <v>85854576</v>
      </c>
      <c r="F7" s="196">
        <v>85005917</v>
      </c>
      <c r="G7" s="196">
        <v>85341661</v>
      </c>
      <c r="H7" s="196">
        <v>84663653</v>
      </c>
      <c r="I7" s="196">
        <v>85589578</v>
      </c>
      <c r="J7" s="196">
        <v>88675062</v>
      </c>
      <c r="K7" s="196">
        <v>91552179</v>
      </c>
      <c r="L7" s="196">
        <v>92707154</v>
      </c>
      <c r="M7" s="196">
        <v>91950307</v>
      </c>
      <c r="N7" s="196">
        <v>89016678</v>
      </c>
      <c r="O7" s="196">
        <v>86434447</v>
      </c>
      <c r="P7" s="196">
        <v>83271892</v>
      </c>
      <c r="Q7" s="196">
        <v>81210549</v>
      </c>
      <c r="R7" s="196">
        <v>79604986</v>
      </c>
      <c r="S7" s="196">
        <v>79444831</v>
      </c>
      <c r="T7" s="196">
        <v>79052391</v>
      </c>
      <c r="U7" s="196">
        <v>77709875</v>
      </c>
      <c r="V7" s="196">
        <v>76196034</v>
      </c>
      <c r="W7" s="67">
        <v>75177563</v>
      </c>
      <c r="X7" s="67">
        <v>74933684</v>
      </c>
      <c r="Y7" s="67">
        <v>74730738</v>
      </c>
      <c r="Z7" s="67">
        <v>73594682</v>
      </c>
      <c r="AA7" s="56">
        <v>73455877</v>
      </c>
      <c r="AB7" s="56">
        <v>73606915</v>
      </c>
      <c r="AC7" s="56">
        <v>73566926</v>
      </c>
      <c r="AD7" s="56">
        <v>73133330</v>
      </c>
      <c r="AE7" s="56">
        <v>73123732</v>
      </c>
      <c r="AF7" s="56">
        <v>73571192</v>
      </c>
      <c r="AG7" s="56">
        <v>74044687</v>
      </c>
      <c r="AH7" s="56">
        <v>74819864</v>
      </c>
      <c r="AI7" s="56">
        <v>75927231</v>
      </c>
      <c r="AJ7" s="56">
        <v>77349014</v>
      </c>
      <c r="AK7" s="56">
        <v>79035514</v>
      </c>
      <c r="AL7" s="56">
        <v>80764128</v>
      </c>
      <c r="AM7" s="56">
        <v>82022621</v>
      </c>
      <c r="AN7" s="56">
        <v>83331682</v>
      </c>
      <c r="AO7" s="56">
        <v>82635082</v>
      </c>
      <c r="AP7" s="56">
        <v>83083913</v>
      </c>
      <c r="AQ7" s="56">
        <v>80350564</v>
      </c>
      <c r="AR7" s="56">
        <v>78754855</v>
      </c>
    </row>
    <row r="8" spans="1:44" ht="11.4">
      <c r="A8" s="65"/>
      <c r="B8" s="63" t="s">
        <v>199</v>
      </c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4"/>
      <c r="X8" s="194"/>
      <c r="Y8" s="194"/>
      <c r="Z8" s="68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</row>
    <row r="9" spans="1:44" s="234" customFormat="1" ht="11.4">
      <c r="A9" s="229"/>
      <c r="B9" s="230" t="s">
        <v>86</v>
      </c>
      <c r="C9" s="231">
        <v>222803555</v>
      </c>
      <c r="D9" s="231">
        <v>221748724</v>
      </c>
      <c r="E9" s="231">
        <v>221341053</v>
      </c>
      <c r="F9" s="231">
        <v>220361186</v>
      </c>
      <c r="G9" s="231">
        <v>220537233</v>
      </c>
      <c r="H9" s="231">
        <v>219766344</v>
      </c>
      <c r="I9" s="231">
        <v>220931688</v>
      </c>
      <c r="J9" s="231">
        <v>223338215</v>
      </c>
      <c r="K9" s="231">
        <v>225821293</v>
      </c>
      <c r="L9" s="231">
        <v>226835732</v>
      </c>
      <c r="M9" s="231">
        <v>225880193</v>
      </c>
      <c r="N9" s="231">
        <v>222225300</v>
      </c>
      <c r="O9" s="231">
        <v>218608607</v>
      </c>
      <c r="P9" s="231">
        <v>214350098</v>
      </c>
      <c r="Q9" s="231">
        <v>211852101</v>
      </c>
      <c r="R9" s="231">
        <v>209601953</v>
      </c>
      <c r="S9" s="231">
        <v>208604996</v>
      </c>
      <c r="T9" s="231">
        <v>206081720</v>
      </c>
      <c r="U9" s="231">
        <v>204214647</v>
      </c>
      <c r="V9" s="231">
        <v>201312035</v>
      </c>
      <c r="W9" s="232">
        <v>199201356</v>
      </c>
      <c r="X9" s="232">
        <v>197768482</v>
      </c>
      <c r="Y9" s="232">
        <v>197152773</v>
      </c>
      <c r="Z9" s="232">
        <v>195128265</v>
      </c>
      <c r="AA9" s="233">
        <v>192854406</v>
      </c>
      <c r="AB9" s="233">
        <v>191618839</v>
      </c>
      <c r="AC9" s="233">
        <v>190520914</v>
      </c>
      <c r="AD9" s="233">
        <v>188997799</v>
      </c>
      <c r="AE9" s="233">
        <v>187470860</v>
      </c>
      <c r="AF9" s="233">
        <v>187275547</v>
      </c>
      <c r="AG9" s="233">
        <v>186695465</v>
      </c>
      <c r="AH9" s="233">
        <v>188375282</v>
      </c>
      <c r="AI9" s="233">
        <v>192081282</v>
      </c>
      <c r="AJ9" s="233">
        <v>195734667</v>
      </c>
      <c r="AK9" s="233">
        <v>199863827</v>
      </c>
      <c r="AL9" s="233">
        <v>204228615</v>
      </c>
      <c r="AM9" s="233">
        <v>207531589</v>
      </c>
      <c r="AN9" s="233">
        <v>207578237</v>
      </c>
      <c r="AO9" s="233">
        <v>204869652</v>
      </c>
      <c r="AP9" s="233">
        <v>203162561</v>
      </c>
      <c r="AQ9" s="233">
        <v>198961361</v>
      </c>
      <c r="AR9" s="233">
        <v>195902783</v>
      </c>
    </row>
    <row r="10" spans="1:44" ht="11.4">
      <c r="A10" s="65"/>
      <c r="B10" s="63"/>
      <c r="C10" s="63"/>
      <c r="D10" s="63"/>
      <c r="E10" s="63"/>
      <c r="F10" s="63"/>
      <c r="G10" s="63"/>
      <c r="H10" s="63"/>
      <c r="I10" s="63"/>
      <c r="J10" s="63"/>
      <c r="K10" s="338"/>
      <c r="L10" s="338"/>
      <c r="M10" s="338"/>
      <c r="N10" s="329"/>
      <c r="O10" s="329"/>
      <c r="P10" s="329"/>
      <c r="Q10" s="329"/>
      <c r="R10" s="329"/>
      <c r="S10" s="329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</row>
    <row r="11" spans="1:44" ht="11.4">
      <c r="A11" s="65"/>
      <c r="B11" s="62" t="s">
        <v>175</v>
      </c>
      <c r="C11" s="55" t="s">
        <v>405</v>
      </c>
      <c r="D11" s="55" t="s">
        <v>404</v>
      </c>
      <c r="E11" s="55" t="s">
        <v>403</v>
      </c>
      <c r="F11" s="55" t="s">
        <v>393</v>
      </c>
      <c r="G11" s="55" t="s">
        <v>394</v>
      </c>
      <c r="H11" s="55" t="s">
        <v>395</v>
      </c>
      <c r="I11" s="55" t="s">
        <v>396</v>
      </c>
      <c r="J11" s="55" t="s">
        <v>397</v>
      </c>
      <c r="K11" s="55" t="s">
        <v>369</v>
      </c>
      <c r="L11" s="55" t="s">
        <v>370</v>
      </c>
      <c r="M11" s="55" t="s">
        <v>371</v>
      </c>
      <c r="N11" s="55" t="s">
        <v>351</v>
      </c>
      <c r="O11" s="55" t="s">
        <v>352</v>
      </c>
      <c r="P11" s="55" t="s">
        <v>353</v>
      </c>
      <c r="Q11" s="55" t="s">
        <v>354</v>
      </c>
      <c r="R11" s="55" t="s">
        <v>355</v>
      </c>
      <c r="S11" s="55" t="s">
        <v>356</v>
      </c>
      <c r="T11" s="55" t="s">
        <v>314</v>
      </c>
      <c r="U11" s="55" t="s">
        <v>313</v>
      </c>
      <c r="V11" s="55" t="s">
        <v>312</v>
      </c>
      <c r="W11" s="66" t="s">
        <v>256</v>
      </c>
      <c r="X11" s="66" t="s">
        <v>257</v>
      </c>
      <c r="Y11" s="66" t="s">
        <v>258</v>
      </c>
      <c r="Z11" s="66" t="s">
        <v>176</v>
      </c>
      <c r="AA11" s="55" t="s">
        <v>177</v>
      </c>
      <c r="AB11" s="55" t="s">
        <v>178</v>
      </c>
      <c r="AC11" s="55" t="s">
        <v>179</v>
      </c>
      <c r="AD11" s="55" t="s">
        <v>180</v>
      </c>
      <c r="AE11" s="55" t="s">
        <v>181</v>
      </c>
      <c r="AF11" s="55" t="s">
        <v>182</v>
      </c>
      <c r="AG11" s="55" t="s">
        <v>183</v>
      </c>
      <c r="AH11" s="55" t="s">
        <v>184</v>
      </c>
      <c r="AI11" s="55" t="s">
        <v>185</v>
      </c>
      <c r="AJ11" s="55" t="s">
        <v>186</v>
      </c>
      <c r="AK11" s="55" t="s">
        <v>187</v>
      </c>
      <c r="AL11" s="55" t="s">
        <v>188</v>
      </c>
      <c r="AM11" s="55" t="s">
        <v>189</v>
      </c>
      <c r="AN11" s="55" t="s">
        <v>190</v>
      </c>
      <c r="AO11" s="55" t="s">
        <v>191</v>
      </c>
      <c r="AP11" s="55" t="s">
        <v>192</v>
      </c>
      <c r="AQ11" s="55" t="s">
        <v>193</v>
      </c>
      <c r="AR11" s="55" t="s">
        <v>194</v>
      </c>
    </row>
    <row r="12" spans="1:44" ht="11.4">
      <c r="A12" s="65"/>
      <c r="B12" s="63" t="s">
        <v>200</v>
      </c>
      <c r="C12" s="196">
        <v>7496</v>
      </c>
      <c r="D12" s="196">
        <v>7640</v>
      </c>
      <c r="E12" s="196">
        <v>7641</v>
      </c>
      <c r="F12" s="196">
        <v>7638</v>
      </c>
      <c r="G12" s="196">
        <v>7621</v>
      </c>
      <c r="H12" s="196">
        <v>7614</v>
      </c>
      <c r="I12" s="196">
        <v>7615</v>
      </c>
      <c r="J12" s="196">
        <v>7616</v>
      </c>
      <c r="K12" s="196">
        <v>7611</v>
      </c>
      <c r="L12" s="196">
        <v>7523</v>
      </c>
      <c r="M12" s="196">
        <v>7729</v>
      </c>
      <c r="N12" s="196">
        <v>7715</v>
      </c>
      <c r="O12" s="196">
        <v>7683</v>
      </c>
      <c r="P12" s="196">
        <v>7638</v>
      </c>
      <c r="Q12" s="196">
        <v>928</v>
      </c>
      <c r="R12" s="196">
        <v>7589</v>
      </c>
      <c r="S12" s="196">
        <v>7557</v>
      </c>
      <c r="T12" s="196">
        <v>7526</v>
      </c>
      <c r="U12" s="196">
        <v>7493</v>
      </c>
      <c r="V12" s="196">
        <v>7493</v>
      </c>
      <c r="W12" s="196">
        <v>7462</v>
      </c>
      <c r="X12" s="196">
        <v>7442</v>
      </c>
      <c r="Y12" s="196">
        <v>7408</v>
      </c>
      <c r="Z12" s="67">
        <v>7387</v>
      </c>
      <c r="AA12" s="56">
        <v>7355</v>
      </c>
      <c r="AB12" s="56">
        <v>7323</v>
      </c>
      <c r="AC12" s="56">
        <v>7277</v>
      </c>
      <c r="AD12" s="56">
        <v>7234</v>
      </c>
      <c r="AE12" s="56">
        <v>7172</v>
      </c>
      <c r="AF12" s="56">
        <v>7165</v>
      </c>
      <c r="AG12" s="56">
        <v>7117</v>
      </c>
      <c r="AH12" s="56">
        <v>7572</v>
      </c>
      <c r="AI12" s="56">
        <v>7250</v>
      </c>
      <c r="AJ12" s="56">
        <v>7188</v>
      </c>
      <c r="AK12" s="56">
        <v>7141</v>
      </c>
      <c r="AL12" s="56">
        <v>7192</v>
      </c>
      <c r="AM12" s="56">
        <v>7998</v>
      </c>
      <c r="AN12" s="56">
        <v>7153</v>
      </c>
      <c r="AO12" s="56">
        <v>6696</v>
      </c>
      <c r="AP12" s="56">
        <v>7473</v>
      </c>
      <c r="AQ12" s="56">
        <v>7502</v>
      </c>
      <c r="AR12" s="56">
        <v>6650</v>
      </c>
    </row>
    <row r="13" spans="1:44" ht="11.4">
      <c r="A13" s="65"/>
      <c r="B13" s="63" t="s">
        <v>201</v>
      </c>
      <c r="C13" s="196">
        <v>2683</v>
      </c>
      <c r="D13" s="196">
        <v>2681</v>
      </c>
      <c r="E13" s="196">
        <v>2681</v>
      </c>
      <c r="F13" s="196">
        <v>2684</v>
      </c>
      <c r="G13" s="196">
        <v>2684</v>
      </c>
      <c r="H13" s="196">
        <v>2684</v>
      </c>
      <c r="I13" s="196">
        <v>2684</v>
      </c>
      <c r="J13" s="196">
        <v>2714</v>
      </c>
      <c r="K13" s="196">
        <v>2713</v>
      </c>
      <c r="L13" s="196">
        <v>2708</v>
      </c>
      <c r="M13" s="196">
        <v>2708</v>
      </c>
      <c r="N13" s="196">
        <v>2708</v>
      </c>
      <c r="O13" s="196">
        <v>2707</v>
      </c>
      <c r="P13" s="196">
        <v>2702</v>
      </c>
      <c r="Q13" s="196" t="s">
        <v>237</v>
      </c>
      <c r="R13" s="196">
        <v>2684</v>
      </c>
      <c r="S13" s="196">
        <v>2674</v>
      </c>
      <c r="T13" s="196">
        <v>2695</v>
      </c>
      <c r="U13" s="196">
        <v>2695</v>
      </c>
      <c r="V13" s="196">
        <v>2709</v>
      </c>
      <c r="W13" s="196">
        <v>2710</v>
      </c>
      <c r="X13" s="196">
        <v>2720</v>
      </c>
      <c r="Y13" s="196">
        <v>2720</v>
      </c>
      <c r="Z13" s="67">
        <v>2721</v>
      </c>
      <c r="AA13" s="56">
        <v>2721</v>
      </c>
      <c r="AB13" s="56">
        <v>2720</v>
      </c>
      <c r="AC13" s="56">
        <v>2711</v>
      </c>
      <c r="AD13" s="56">
        <v>2710</v>
      </c>
      <c r="AE13" s="56">
        <v>2713</v>
      </c>
      <c r="AF13" s="56">
        <v>3184</v>
      </c>
      <c r="AG13" s="56">
        <v>2809</v>
      </c>
      <c r="AH13" s="56">
        <v>2799</v>
      </c>
      <c r="AI13" s="56">
        <v>2758</v>
      </c>
      <c r="AJ13" s="56">
        <v>2741</v>
      </c>
      <c r="AK13" s="56">
        <v>2235</v>
      </c>
      <c r="AL13" s="56">
        <v>2244</v>
      </c>
      <c r="AM13" s="56">
        <v>2235</v>
      </c>
      <c r="AN13" s="56">
        <v>2523</v>
      </c>
      <c r="AO13" s="56">
        <v>2503</v>
      </c>
      <c r="AP13" s="56">
        <v>2441</v>
      </c>
      <c r="AQ13" s="56">
        <v>2551</v>
      </c>
      <c r="AR13" s="56">
        <v>2982</v>
      </c>
    </row>
    <row r="14" spans="1:44" ht="11.4">
      <c r="A14" s="65"/>
      <c r="B14" s="63" t="s">
        <v>202</v>
      </c>
      <c r="C14" s="196">
        <v>810</v>
      </c>
      <c r="D14" s="196">
        <v>818</v>
      </c>
      <c r="E14" s="196">
        <v>873</v>
      </c>
      <c r="F14" s="196">
        <v>907</v>
      </c>
      <c r="G14" s="196">
        <v>899</v>
      </c>
      <c r="H14" s="196">
        <v>941</v>
      </c>
      <c r="I14" s="196">
        <v>975</v>
      </c>
      <c r="J14" s="196">
        <v>1016</v>
      </c>
      <c r="K14" s="196">
        <v>976</v>
      </c>
      <c r="L14" s="196">
        <v>968</v>
      </c>
      <c r="M14" s="196">
        <v>941</v>
      </c>
      <c r="N14" s="196">
        <v>1071</v>
      </c>
      <c r="O14" s="196">
        <v>1150</v>
      </c>
      <c r="P14" s="196">
        <v>1217</v>
      </c>
      <c r="Q14" s="196">
        <v>12727</v>
      </c>
      <c r="R14" s="196">
        <v>1294</v>
      </c>
      <c r="S14" s="196">
        <v>1308</v>
      </c>
      <c r="T14" s="196">
        <v>1476</v>
      </c>
      <c r="U14" s="196">
        <v>1310</v>
      </c>
      <c r="V14" s="196">
        <v>1290</v>
      </c>
      <c r="W14" s="196">
        <v>1265</v>
      </c>
      <c r="X14" s="196">
        <v>1141</v>
      </c>
      <c r="Y14" s="196">
        <v>1262</v>
      </c>
      <c r="Z14" s="67">
        <v>1237</v>
      </c>
      <c r="AA14" s="56">
        <v>1327</v>
      </c>
      <c r="AB14" s="56">
        <v>1536</v>
      </c>
      <c r="AC14" s="56">
        <v>1408</v>
      </c>
      <c r="AD14" s="56">
        <v>1408</v>
      </c>
      <c r="AE14" s="56">
        <v>1221</v>
      </c>
      <c r="AF14" s="56">
        <v>1211</v>
      </c>
      <c r="AG14" s="56">
        <v>1219</v>
      </c>
      <c r="AH14" s="56">
        <v>1258</v>
      </c>
      <c r="AI14" s="56">
        <v>1242</v>
      </c>
      <c r="AJ14" s="56">
        <v>1225</v>
      </c>
      <c r="AK14" s="56">
        <v>1206</v>
      </c>
      <c r="AL14" s="56">
        <v>1230</v>
      </c>
      <c r="AM14" s="56">
        <v>1442</v>
      </c>
      <c r="AN14" s="56">
        <v>1483</v>
      </c>
      <c r="AO14" s="56">
        <v>1566</v>
      </c>
      <c r="AP14" s="56">
        <v>1524</v>
      </c>
      <c r="AQ14" s="56">
        <v>1429</v>
      </c>
      <c r="AR14" s="56">
        <v>1352</v>
      </c>
    </row>
    <row r="15" spans="1:44" ht="11.4">
      <c r="A15" s="65"/>
      <c r="B15" s="63" t="s">
        <v>203</v>
      </c>
      <c r="C15" s="196">
        <v>85567</v>
      </c>
      <c r="D15" s="196">
        <v>85567</v>
      </c>
      <c r="E15" s="196">
        <v>85567</v>
      </c>
      <c r="F15" s="196">
        <v>85567</v>
      </c>
      <c r="G15" s="196">
        <v>85567</v>
      </c>
      <c r="H15" s="196">
        <v>85567</v>
      </c>
      <c r="I15" s="196">
        <v>85567</v>
      </c>
      <c r="J15" s="196">
        <v>85567</v>
      </c>
      <c r="K15" s="196">
        <v>85567</v>
      </c>
      <c r="L15" s="196">
        <v>85567</v>
      </c>
      <c r="M15" s="196">
        <v>85491</v>
      </c>
      <c r="N15" s="196">
        <v>85502</v>
      </c>
      <c r="O15" s="196">
        <v>85533</v>
      </c>
      <c r="P15" s="196">
        <v>86404</v>
      </c>
      <c r="Q15" s="196">
        <v>2249</v>
      </c>
      <c r="R15" s="196">
        <v>88353</v>
      </c>
      <c r="S15" s="196">
        <v>90319</v>
      </c>
      <c r="T15" s="196">
        <v>92274</v>
      </c>
      <c r="U15" s="196">
        <v>92486</v>
      </c>
      <c r="V15" s="196">
        <v>93001</v>
      </c>
      <c r="W15" s="196">
        <v>94236</v>
      </c>
      <c r="X15" s="196">
        <v>95040</v>
      </c>
      <c r="Y15" s="196">
        <v>95040</v>
      </c>
      <c r="Z15" s="67">
        <v>95040</v>
      </c>
      <c r="AA15" s="56">
        <v>95027</v>
      </c>
      <c r="AB15" s="56">
        <v>94941</v>
      </c>
      <c r="AC15" s="56">
        <v>95005</v>
      </c>
      <c r="AD15" s="56">
        <v>94268</v>
      </c>
      <c r="AE15" s="56">
        <v>94311</v>
      </c>
      <c r="AF15" s="56">
        <v>94344</v>
      </c>
      <c r="AG15" s="56">
        <v>94288</v>
      </c>
      <c r="AH15" s="56">
        <v>94232</v>
      </c>
      <c r="AI15" s="56">
        <v>94230</v>
      </c>
      <c r="AJ15" s="56">
        <v>94232</v>
      </c>
      <c r="AK15" s="56">
        <v>94420</v>
      </c>
      <c r="AL15" s="56">
        <v>96365</v>
      </c>
      <c r="AM15" s="56">
        <v>96485</v>
      </c>
      <c r="AN15" s="56">
        <v>96534</v>
      </c>
      <c r="AO15" s="56">
        <v>96467</v>
      </c>
      <c r="AP15" s="56">
        <v>96361</v>
      </c>
      <c r="AQ15" s="56">
        <v>96378</v>
      </c>
      <c r="AR15" s="56">
        <v>96138</v>
      </c>
    </row>
    <row r="16" spans="1:44" ht="11.4">
      <c r="A16" s="63"/>
      <c r="B16" s="63" t="s">
        <v>406</v>
      </c>
      <c r="C16" s="196">
        <v>9860</v>
      </c>
      <c r="D16" s="196">
        <v>12303</v>
      </c>
      <c r="E16" s="196">
        <v>12153</v>
      </c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67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</row>
    <row r="17" spans="1:44" ht="11.4">
      <c r="A17" s="63"/>
      <c r="B17" s="63" t="s">
        <v>407</v>
      </c>
      <c r="C17" s="196">
        <v>5017</v>
      </c>
      <c r="D17" s="196">
        <v>4517</v>
      </c>
      <c r="E17" s="196">
        <v>3715</v>
      </c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67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</row>
    <row r="18" spans="1:44" s="234" customFormat="1" ht="11.4">
      <c r="A18" s="229"/>
      <c r="B18" s="230" t="s">
        <v>86</v>
      </c>
      <c r="C18" s="231">
        <v>111433</v>
      </c>
      <c r="D18" s="231">
        <v>113526</v>
      </c>
      <c r="E18" s="231">
        <v>112630</v>
      </c>
      <c r="F18" s="231">
        <v>96796</v>
      </c>
      <c r="G18" s="231">
        <v>96771</v>
      </c>
      <c r="H18" s="231">
        <v>96806</v>
      </c>
      <c r="I18" s="231">
        <v>96841</v>
      </c>
      <c r="J18" s="231">
        <v>96913</v>
      </c>
      <c r="K18" s="231">
        <v>96867</v>
      </c>
      <c r="L18" s="231">
        <v>96766</v>
      </c>
      <c r="M18" s="231">
        <v>96869</v>
      </c>
      <c r="N18" s="231">
        <v>96996</v>
      </c>
      <c r="O18" s="231">
        <v>97073</v>
      </c>
      <c r="P18" s="231">
        <v>97961</v>
      </c>
      <c r="Q18" s="231">
        <v>15904</v>
      </c>
      <c r="R18" s="231">
        <v>99920</v>
      </c>
      <c r="S18" s="231">
        <v>101858</v>
      </c>
      <c r="T18" s="231">
        <v>103971</v>
      </c>
      <c r="U18" s="231">
        <v>103984</v>
      </c>
      <c r="V18" s="231">
        <v>104493</v>
      </c>
      <c r="W18" s="231">
        <v>105673</v>
      </c>
      <c r="X18" s="231">
        <v>106343</v>
      </c>
      <c r="Y18" s="231">
        <v>106430</v>
      </c>
      <c r="Z18" s="232">
        <v>106385</v>
      </c>
      <c r="AA18" s="233">
        <v>106430</v>
      </c>
      <c r="AB18" s="233">
        <v>106520</v>
      </c>
      <c r="AC18" s="233">
        <v>106401</v>
      </c>
      <c r="AD18" s="233">
        <v>105620</v>
      </c>
      <c r="AE18" s="233">
        <v>105417</v>
      </c>
      <c r="AF18" s="233">
        <v>105904</v>
      </c>
      <c r="AG18" s="233">
        <v>105433</v>
      </c>
      <c r="AH18" s="233">
        <v>105861</v>
      </c>
      <c r="AI18" s="233">
        <v>105480</v>
      </c>
      <c r="AJ18" s="233">
        <v>105386</v>
      </c>
      <c r="AK18" s="233">
        <v>105002</v>
      </c>
      <c r="AL18" s="233">
        <v>107031</v>
      </c>
      <c r="AM18" s="233">
        <v>108160</v>
      </c>
      <c r="AN18" s="233">
        <v>107693</v>
      </c>
      <c r="AO18" s="233">
        <v>107232</v>
      </c>
      <c r="AP18" s="233">
        <v>107799</v>
      </c>
      <c r="AQ18" s="233">
        <v>107860</v>
      </c>
      <c r="AR18" s="233">
        <v>107122</v>
      </c>
    </row>
    <row r="19" spans="1:44" ht="11.4">
      <c r="A19" s="65"/>
      <c r="C19" s="64"/>
      <c r="D19" s="64"/>
      <c r="E19" s="64"/>
      <c r="F19" s="64"/>
      <c r="G19" s="64"/>
      <c r="H19" s="64"/>
      <c r="I19" s="64"/>
      <c r="J19" s="64"/>
      <c r="K19" s="339"/>
      <c r="L19" s="339"/>
      <c r="M19" s="339"/>
      <c r="N19" s="330"/>
      <c r="O19" s="330"/>
      <c r="P19" s="330"/>
      <c r="Q19" s="330"/>
      <c r="R19" s="330"/>
      <c r="S19" s="330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</row>
    <row r="20" spans="1:44" ht="11.4">
      <c r="A20" s="65"/>
      <c r="B20" s="62" t="s">
        <v>175</v>
      </c>
      <c r="C20" s="55" t="s">
        <v>405</v>
      </c>
      <c r="D20" s="55" t="s">
        <v>404</v>
      </c>
      <c r="E20" s="55" t="s">
        <v>403</v>
      </c>
      <c r="F20" s="55" t="s">
        <v>393</v>
      </c>
      <c r="G20" s="55" t="s">
        <v>394</v>
      </c>
      <c r="H20" s="55" t="s">
        <v>395</v>
      </c>
      <c r="I20" s="55" t="s">
        <v>396</v>
      </c>
      <c r="J20" s="55" t="s">
        <v>397</v>
      </c>
      <c r="K20" s="55" t="s">
        <v>369</v>
      </c>
      <c r="L20" s="55" t="s">
        <v>370</v>
      </c>
      <c r="M20" s="55" t="s">
        <v>371</v>
      </c>
      <c r="N20" s="55" t="s">
        <v>351</v>
      </c>
      <c r="O20" s="55" t="s">
        <v>352</v>
      </c>
      <c r="P20" s="55" t="s">
        <v>353</v>
      </c>
      <c r="Q20" s="55" t="s">
        <v>354</v>
      </c>
      <c r="R20" s="55" t="s">
        <v>355</v>
      </c>
      <c r="S20" s="55" t="s">
        <v>356</v>
      </c>
      <c r="T20" s="55" t="s">
        <v>314</v>
      </c>
      <c r="U20" s="55" t="s">
        <v>313</v>
      </c>
      <c r="V20" s="55" t="s">
        <v>312</v>
      </c>
      <c r="W20" s="66" t="s">
        <v>256</v>
      </c>
      <c r="X20" s="66" t="s">
        <v>257</v>
      </c>
      <c r="Y20" s="66" t="s">
        <v>258</v>
      </c>
      <c r="Z20" s="66" t="s">
        <v>176</v>
      </c>
      <c r="AA20" s="55" t="s">
        <v>177</v>
      </c>
      <c r="AB20" s="55" t="s">
        <v>178</v>
      </c>
      <c r="AC20" s="55" t="s">
        <v>179</v>
      </c>
      <c r="AD20" s="55" t="s">
        <v>180</v>
      </c>
      <c r="AE20" s="55" t="s">
        <v>181</v>
      </c>
      <c r="AF20" s="55" t="s">
        <v>182</v>
      </c>
      <c r="AG20" s="55" t="s">
        <v>183</v>
      </c>
      <c r="AH20" s="55" t="s">
        <v>184</v>
      </c>
      <c r="AI20" s="55" t="s">
        <v>185</v>
      </c>
      <c r="AJ20" s="55" t="s">
        <v>186</v>
      </c>
      <c r="AK20" s="55" t="s">
        <v>187</v>
      </c>
      <c r="AL20" s="55" t="s">
        <v>188</v>
      </c>
      <c r="AM20" s="55" t="s">
        <v>189</v>
      </c>
      <c r="AN20" s="55" t="s">
        <v>190</v>
      </c>
      <c r="AO20" s="55" t="s">
        <v>191</v>
      </c>
      <c r="AP20" s="55" t="s">
        <v>192</v>
      </c>
      <c r="AQ20" s="55" t="s">
        <v>193</v>
      </c>
      <c r="AR20" s="55" t="s">
        <v>194</v>
      </c>
    </row>
    <row r="21" spans="1:44" ht="11.4">
      <c r="A21" s="65"/>
      <c r="B21" s="63" t="s">
        <v>204</v>
      </c>
      <c r="C21" s="196">
        <v>304589</v>
      </c>
      <c r="D21" s="196">
        <v>325513</v>
      </c>
      <c r="E21" s="196">
        <v>315768</v>
      </c>
      <c r="F21" s="196">
        <v>257547</v>
      </c>
      <c r="G21" s="196">
        <v>226375</v>
      </c>
      <c r="H21" s="196">
        <v>222923</v>
      </c>
      <c r="I21" s="196">
        <v>228777</v>
      </c>
      <c r="J21" s="196">
        <v>227243</v>
      </c>
      <c r="K21" s="196">
        <v>242380</v>
      </c>
      <c r="L21" s="196">
        <v>246185</v>
      </c>
      <c r="M21" s="196">
        <v>248321</v>
      </c>
      <c r="N21" s="196">
        <v>247792</v>
      </c>
      <c r="O21" s="196">
        <v>246548</v>
      </c>
      <c r="P21" s="196">
        <v>246393</v>
      </c>
      <c r="Q21" s="196">
        <v>248310</v>
      </c>
      <c r="R21" s="196">
        <v>248218</v>
      </c>
      <c r="S21" s="196">
        <v>259782</v>
      </c>
      <c r="T21" s="196">
        <v>260508</v>
      </c>
      <c r="U21" s="196">
        <v>257552</v>
      </c>
      <c r="V21" s="196">
        <v>251584</v>
      </c>
      <c r="W21" s="196">
        <v>249200</v>
      </c>
      <c r="X21" s="196">
        <v>246392</v>
      </c>
      <c r="Y21" s="196">
        <v>237585</v>
      </c>
      <c r="Z21" s="69">
        <v>226985</v>
      </c>
      <c r="AA21" s="58">
        <v>223327</v>
      </c>
      <c r="AB21" s="58">
        <v>224292</v>
      </c>
      <c r="AC21" s="58">
        <v>224719</v>
      </c>
      <c r="AD21" s="58">
        <v>224758</v>
      </c>
      <c r="AE21" s="58">
        <v>226837</v>
      </c>
      <c r="AF21" s="58">
        <v>227973</v>
      </c>
      <c r="AG21" s="58">
        <v>223597</v>
      </c>
      <c r="AH21" s="58">
        <v>222557</v>
      </c>
      <c r="AI21" s="58">
        <v>224766</v>
      </c>
      <c r="AJ21" s="58">
        <v>236295</v>
      </c>
      <c r="AK21" s="58">
        <v>242919</v>
      </c>
      <c r="AL21" s="58">
        <v>263243</v>
      </c>
      <c r="AM21" s="58">
        <v>265453</v>
      </c>
      <c r="AN21" s="58">
        <v>266190</v>
      </c>
      <c r="AO21" s="58">
        <v>272519</v>
      </c>
      <c r="AP21" s="58">
        <v>256666</v>
      </c>
      <c r="AQ21" s="58">
        <v>235721</v>
      </c>
      <c r="AR21" s="58">
        <v>229590</v>
      </c>
    </row>
    <row r="22" spans="1:44" ht="11.4">
      <c r="A22" s="65"/>
      <c r="B22" s="63" t="s">
        <v>205</v>
      </c>
      <c r="C22" s="196">
        <v>432</v>
      </c>
      <c r="D22" s="196">
        <v>432</v>
      </c>
      <c r="E22" s="196">
        <v>432</v>
      </c>
      <c r="F22" s="196">
        <v>432</v>
      </c>
      <c r="G22" s="196">
        <v>608</v>
      </c>
      <c r="H22" s="196">
        <v>878</v>
      </c>
      <c r="I22" s="196">
        <v>1066</v>
      </c>
      <c r="J22" s="196">
        <v>1150</v>
      </c>
      <c r="K22" s="196">
        <v>1173</v>
      </c>
      <c r="L22" s="196">
        <v>1263</v>
      </c>
      <c r="M22" s="196">
        <v>1371</v>
      </c>
      <c r="N22" s="196">
        <v>1480</v>
      </c>
      <c r="O22" s="196">
        <v>1621</v>
      </c>
      <c r="P22" s="196">
        <v>1775</v>
      </c>
      <c r="Q22" s="196">
        <v>2207</v>
      </c>
      <c r="R22" s="196">
        <v>2528</v>
      </c>
      <c r="S22" s="196">
        <v>2809</v>
      </c>
      <c r="T22" s="196">
        <v>2926</v>
      </c>
      <c r="U22" s="196">
        <v>2770</v>
      </c>
      <c r="V22" s="196">
        <v>2538</v>
      </c>
      <c r="W22" s="196">
        <v>2311</v>
      </c>
      <c r="X22" s="196">
        <v>2214</v>
      </c>
      <c r="Y22" s="196">
        <v>2240</v>
      </c>
      <c r="Z22" s="69">
        <v>2263</v>
      </c>
      <c r="AA22" s="58">
        <v>2162</v>
      </c>
      <c r="AB22" s="58">
        <v>2118</v>
      </c>
      <c r="AC22" s="58">
        <v>2035</v>
      </c>
      <c r="AD22" s="58">
        <v>2080</v>
      </c>
      <c r="AE22" s="58">
        <v>2123</v>
      </c>
      <c r="AF22" s="58">
        <v>2077</v>
      </c>
      <c r="AG22" s="58">
        <v>2022</v>
      </c>
      <c r="AH22" s="58">
        <v>2034</v>
      </c>
      <c r="AI22" s="58">
        <v>2085</v>
      </c>
      <c r="AJ22" s="58">
        <v>2146</v>
      </c>
      <c r="AK22" s="58">
        <v>2246</v>
      </c>
      <c r="AL22" s="58">
        <v>2361</v>
      </c>
      <c r="AM22" s="58">
        <v>2507</v>
      </c>
      <c r="AN22" s="58">
        <v>2617</v>
      </c>
      <c r="AO22" s="58">
        <v>2655</v>
      </c>
      <c r="AP22" s="58">
        <v>2783</v>
      </c>
      <c r="AQ22" s="58">
        <v>2854</v>
      </c>
      <c r="AR22" s="58">
        <v>2961</v>
      </c>
    </row>
    <row r="23" spans="1:44" ht="11.4">
      <c r="A23" s="65"/>
      <c r="B23" s="63" t="s">
        <v>86</v>
      </c>
      <c r="C23" s="196">
        <v>305021</v>
      </c>
      <c r="D23" s="196">
        <v>325945</v>
      </c>
      <c r="E23" s="196">
        <v>316200</v>
      </c>
      <c r="F23" s="196">
        <v>257979</v>
      </c>
      <c r="G23" s="196">
        <v>226983</v>
      </c>
      <c r="H23" s="196">
        <v>223801</v>
      </c>
      <c r="I23" s="196">
        <v>229843</v>
      </c>
      <c r="J23" s="196">
        <v>228393</v>
      </c>
      <c r="K23" s="196">
        <v>243553</v>
      </c>
      <c r="L23" s="196">
        <v>247448</v>
      </c>
      <c r="M23" s="196">
        <v>249692</v>
      </c>
      <c r="N23" s="231">
        <v>249272</v>
      </c>
      <c r="O23" s="231">
        <v>248169</v>
      </c>
      <c r="P23" s="231">
        <v>248168</v>
      </c>
      <c r="Q23" s="231">
        <v>250517</v>
      </c>
      <c r="R23" s="231">
        <v>250746</v>
      </c>
      <c r="S23" s="231">
        <v>262591</v>
      </c>
      <c r="T23" s="196">
        <v>263434</v>
      </c>
      <c r="U23" s="196">
        <v>260322</v>
      </c>
      <c r="V23" s="196">
        <v>254122</v>
      </c>
      <c r="W23" s="196">
        <v>251511</v>
      </c>
      <c r="X23" s="196">
        <v>248606</v>
      </c>
      <c r="Y23" s="196">
        <v>239825</v>
      </c>
      <c r="Z23" s="69">
        <v>229248</v>
      </c>
      <c r="AA23" s="58">
        <v>225489</v>
      </c>
      <c r="AB23" s="58">
        <v>226410</v>
      </c>
      <c r="AC23" s="58">
        <v>226754</v>
      </c>
      <c r="AD23" s="58">
        <v>226838</v>
      </c>
      <c r="AE23" s="58">
        <v>228960</v>
      </c>
      <c r="AF23" s="58">
        <v>230050</v>
      </c>
      <c r="AG23" s="58">
        <v>225619</v>
      </c>
      <c r="AH23" s="58">
        <v>224591</v>
      </c>
      <c r="AI23" s="58">
        <v>226851</v>
      </c>
      <c r="AJ23" s="58">
        <v>238441</v>
      </c>
      <c r="AK23" s="58">
        <v>245165</v>
      </c>
      <c r="AL23" s="58">
        <f>SUM(AL21:AL22)</f>
        <v>265604</v>
      </c>
      <c r="AM23" s="58">
        <f t="shared" ref="AM23:AR23" si="0">SUM(AM21:AM22)</f>
        <v>267960</v>
      </c>
      <c r="AN23" s="58">
        <f t="shared" si="0"/>
        <v>268807</v>
      </c>
      <c r="AO23" s="58">
        <f t="shared" si="0"/>
        <v>275174</v>
      </c>
      <c r="AP23" s="58">
        <f t="shared" si="0"/>
        <v>259449</v>
      </c>
      <c r="AQ23" s="58">
        <f t="shared" si="0"/>
        <v>238575</v>
      </c>
      <c r="AR23" s="58">
        <f t="shared" si="0"/>
        <v>232551</v>
      </c>
    </row>
    <row r="24" spans="1:44" s="75" customFormat="1" ht="13.8">
      <c r="A24" s="71"/>
      <c r="B24" s="72" t="s">
        <v>206</v>
      </c>
      <c r="C24" s="340">
        <v>223220009</v>
      </c>
      <c r="D24" s="340">
        <v>222188195</v>
      </c>
      <c r="E24" s="340">
        <v>221769883</v>
      </c>
      <c r="F24" s="340">
        <v>220715961</v>
      </c>
      <c r="G24" s="340">
        <v>220860987</v>
      </c>
      <c r="H24" s="340">
        <v>220086951</v>
      </c>
      <c r="I24" s="340">
        <v>221258372</v>
      </c>
      <c r="J24" s="340">
        <v>223663521</v>
      </c>
      <c r="K24" s="340">
        <v>226161713</v>
      </c>
      <c r="L24" s="340">
        <v>227179946</v>
      </c>
      <c r="M24" s="340">
        <v>226226754</v>
      </c>
      <c r="N24" s="331">
        <v>222571568</v>
      </c>
      <c r="O24" s="331">
        <v>218953849</v>
      </c>
      <c r="P24" s="331">
        <v>214696227</v>
      </c>
      <c r="Q24" s="331">
        <v>212201578</v>
      </c>
      <c r="R24" s="331">
        <v>209952619</v>
      </c>
      <c r="S24" s="331">
        <v>208969445</v>
      </c>
      <c r="T24" s="198">
        <v>206449125</v>
      </c>
      <c r="U24" s="198">
        <v>204578953</v>
      </c>
      <c r="V24" s="198">
        <v>201670650</v>
      </c>
      <c r="W24" s="198">
        <v>199558540</v>
      </c>
      <c r="X24" s="198">
        <v>198123431</v>
      </c>
      <c r="Y24" s="198">
        <v>197499028</v>
      </c>
      <c r="Z24" s="73">
        <v>195463898</v>
      </c>
      <c r="AA24" s="74">
        <v>193186325</v>
      </c>
      <c r="AB24" s="74">
        <v>191951769</v>
      </c>
      <c r="AC24" s="74">
        <v>190854069</v>
      </c>
      <c r="AD24" s="74">
        <v>189330257</v>
      </c>
      <c r="AE24" s="74">
        <v>187805237</v>
      </c>
      <c r="AF24" s="74">
        <v>187611501</v>
      </c>
      <c r="AG24" s="74">
        <v>187026517</v>
      </c>
      <c r="AH24" s="74">
        <v>188705734</v>
      </c>
      <c r="AI24" s="74">
        <v>192413613</v>
      </c>
      <c r="AJ24" s="74">
        <v>196078494</v>
      </c>
      <c r="AK24" s="74">
        <v>200213994</v>
      </c>
      <c r="AL24" s="74">
        <v>204601250</v>
      </c>
      <c r="AM24" s="74">
        <v>207907709</v>
      </c>
      <c r="AN24" s="74">
        <v>207954737</v>
      </c>
      <c r="AO24" s="74">
        <v>205252058</v>
      </c>
      <c r="AP24" s="74">
        <v>203529809</v>
      </c>
      <c r="AQ24" s="74">
        <v>199307796</v>
      </c>
      <c r="AR24" s="74">
        <v>196242456</v>
      </c>
    </row>
    <row r="25" spans="1:44">
      <c r="A25" s="65"/>
      <c r="B25" s="70"/>
      <c r="C25" s="341"/>
      <c r="D25" s="341"/>
      <c r="E25" s="341"/>
      <c r="F25" s="341"/>
      <c r="G25" s="405"/>
      <c r="H25" s="405"/>
      <c r="I25" s="405"/>
      <c r="J25" s="405"/>
      <c r="K25" s="341"/>
      <c r="L25" s="341"/>
      <c r="M25" s="341"/>
      <c r="Q25" s="332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53"/>
      <c r="AK25" s="53"/>
      <c r="AL25" s="53"/>
      <c r="AM25" s="53"/>
      <c r="AN25" s="53"/>
      <c r="AO25" s="53"/>
      <c r="AP25" s="53"/>
      <c r="AQ25" s="53"/>
      <c r="AR25" s="53"/>
    </row>
    <row r="26" spans="1:44" s="163" customFormat="1" ht="11.4">
      <c r="A26" s="159">
        <v>2</v>
      </c>
      <c r="B26" s="160" t="s">
        <v>207</v>
      </c>
      <c r="C26" s="195"/>
      <c r="D26" s="195"/>
      <c r="E26" s="195"/>
      <c r="F26" s="195"/>
      <c r="G26" s="195"/>
      <c r="H26" s="195"/>
      <c r="I26" s="195"/>
      <c r="J26" s="195"/>
      <c r="K26" s="342"/>
      <c r="L26" s="342"/>
      <c r="M26" s="342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61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2"/>
      <c r="AQ26" s="162"/>
      <c r="AR26" s="162"/>
    </row>
    <row r="27" spans="1:44" ht="11.4">
      <c r="A27" s="65"/>
      <c r="B27" s="62" t="s">
        <v>175</v>
      </c>
      <c r="C27" s="55" t="s">
        <v>405</v>
      </c>
      <c r="D27" s="55" t="s">
        <v>404</v>
      </c>
      <c r="E27" s="55" t="s">
        <v>403</v>
      </c>
      <c r="F27" s="55" t="s">
        <v>393</v>
      </c>
      <c r="G27" s="55" t="s">
        <v>394</v>
      </c>
      <c r="H27" s="55" t="s">
        <v>395</v>
      </c>
      <c r="I27" s="55" t="s">
        <v>396</v>
      </c>
      <c r="J27" s="55" t="s">
        <v>397</v>
      </c>
      <c r="K27" s="55" t="s">
        <v>369</v>
      </c>
      <c r="L27" s="55" t="s">
        <v>370</v>
      </c>
      <c r="M27" s="55" t="s">
        <v>371</v>
      </c>
      <c r="N27" s="55" t="s">
        <v>351</v>
      </c>
      <c r="O27" s="55" t="s">
        <v>352</v>
      </c>
      <c r="P27" s="55" t="s">
        <v>353</v>
      </c>
      <c r="Q27" s="55" t="s">
        <v>354</v>
      </c>
      <c r="R27" s="55" t="s">
        <v>355</v>
      </c>
      <c r="S27" s="55" t="s">
        <v>356</v>
      </c>
      <c r="T27" s="55" t="s">
        <v>314</v>
      </c>
      <c r="U27" s="55" t="s">
        <v>313</v>
      </c>
      <c r="V27" s="55" t="s">
        <v>312</v>
      </c>
      <c r="W27" s="66" t="s">
        <v>256</v>
      </c>
      <c r="X27" s="66" t="s">
        <v>257</v>
      </c>
      <c r="Y27" s="66" t="s">
        <v>258</v>
      </c>
      <c r="Z27" s="66" t="s">
        <v>176</v>
      </c>
      <c r="AA27" s="55" t="s">
        <v>177</v>
      </c>
      <c r="AB27" s="55" t="s">
        <v>178</v>
      </c>
      <c r="AC27" s="55" t="s">
        <v>179</v>
      </c>
      <c r="AD27" s="55" t="s">
        <v>180</v>
      </c>
      <c r="AE27" s="55" t="s">
        <v>181</v>
      </c>
      <c r="AF27" s="55" t="s">
        <v>182</v>
      </c>
      <c r="AG27" s="55" t="s">
        <v>183</v>
      </c>
      <c r="AH27" s="55" t="s">
        <v>184</v>
      </c>
      <c r="AI27" s="55" t="s">
        <v>185</v>
      </c>
      <c r="AJ27" s="55" t="s">
        <v>186</v>
      </c>
      <c r="AK27" s="55" t="s">
        <v>187</v>
      </c>
      <c r="AL27" s="55" t="s">
        <v>188</v>
      </c>
      <c r="AM27" s="55" t="s">
        <v>189</v>
      </c>
      <c r="AN27" s="55" t="s">
        <v>190</v>
      </c>
      <c r="AO27" s="55" t="s">
        <v>191</v>
      </c>
      <c r="AP27" s="55" t="s">
        <v>192</v>
      </c>
      <c r="AQ27" s="55" t="s">
        <v>193</v>
      </c>
      <c r="AR27" s="55" t="s">
        <v>194</v>
      </c>
    </row>
    <row r="28" spans="1:44" ht="11.4">
      <c r="A28" s="65"/>
      <c r="B28" s="63" t="s">
        <v>208</v>
      </c>
      <c r="C28" s="196">
        <v>161476682</v>
      </c>
      <c r="D28" s="196">
        <v>160533007</v>
      </c>
      <c r="E28" s="196">
        <v>159604255</v>
      </c>
      <c r="F28" s="196">
        <v>158475341</v>
      </c>
      <c r="G28" s="196">
        <v>158982962</v>
      </c>
      <c r="H28" s="196">
        <v>158944660</v>
      </c>
      <c r="I28" s="196">
        <v>159038028</v>
      </c>
      <c r="J28" s="196">
        <v>157667708</v>
      </c>
      <c r="K28" s="196">
        <v>156989223</v>
      </c>
      <c r="L28" s="196">
        <v>156420881</v>
      </c>
      <c r="M28" s="196">
        <v>155675178</v>
      </c>
      <c r="N28" s="196">
        <v>154277373</v>
      </c>
      <c r="O28" s="196">
        <v>152320399</v>
      </c>
      <c r="P28" s="196">
        <v>152148976</v>
      </c>
      <c r="Q28" s="196">
        <v>152220957</v>
      </c>
      <c r="R28" s="196">
        <v>151712992</v>
      </c>
      <c r="S28" s="196">
        <v>151426967</v>
      </c>
      <c r="T28" s="196">
        <v>150742833</v>
      </c>
      <c r="U28" s="196">
        <v>149781122</v>
      </c>
      <c r="V28" s="196">
        <v>147448922</v>
      </c>
      <c r="W28" s="196">
        <v>145202428</v>
      </c>
      <c r="X28" s="196">
        <v>143697640</v>
      </c>
      <c r="Y28" s="196">
        <v>143205516</v>
      </c>
      <c r="Z28" s="67">
        <v>141617023</v>
      </c>
      <c r="AA28" s="56">
        <v>140060923</v>
      </c>
      <c r="AB28" s="56">
        <v>139983370</v>
      </c>
      <c r="AC28" s="56">
        <v>139922679</v>
      </c>
      <c r="AD28" s="56">
        <v>139870047</v>
      </c>
      <c r="AE28" s="56">
        <v>139384180</v>
      </c>
      <c r="AF28" s="56">
        <v>139814913</v>
      </c>
      <c r="AG28" s="56">
        <v>140132128</v>
      </c>
      <c r="AH28" s="56">
        <v>141407324</v>
      </c>
      <c r="AI28" s="56">
        <v>144581026</v>
      </c>
      <c r="AJ28" s="56">
        <v>148133233</v>
      </c>
      <c r="AK28" s="56">
        <v>150898122</v>
      </c>
      <c r="AL28" s="56">
        <v>153873786</v>
      </c>
      <c r="AM28" s="56">
        <v>154437623</v>
      </c>
      <c r="AN28" s="56">
        <v>152481376</v>
      </c>
      <c r="AO28" s="56">
        <v>151063413</v>
      </c>
      <c r="AP28" s="56">
        <v>149338969</v>
      </c>
      <c r="AQ28" s="56">
        <v>146739189</v>
      </c>
      <c r="AR28" s="56">
        <v>143236089</v>
      </c>
    </row>
    <row r="29" spans="1:44" ht="11.4">
      <c r="A29" s="65"/>
      <c r="B29" s="63" t="s">
        <v>209</v>
      </c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68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</row>
    <row r="30" spans="1:44" ht="11.4">
      <c r="A30" s="65"/>
      <c r="B30" s="63" t="s">
        <v>210</v>
      </c>
      <c r="C30" s="196">
        <v>20566</v>
      </c>
      <c r="D30" s="196">
        <v>20243</v>
      </c>
      <c r="E30" s="196">
        <v>17340</v>
      </c>
      <c r="F30" s="196">
        <v>17157</v>
      </c>
      <c r="G30" s="196">
        <v>17098</v>
      </c>
      <c r="H30" s="196">
        <v>16897</v>
      </c>
      <c r="I30" s="196">
        <v>16690</v>
      </c>
      <c r="J30" s="196">
        <v>16531</v>
      </c>
      <c r="K30" s="196">
        <v>16457</v>
      </c>
      <c r="L30" s="196">
        <v>16320</v>
      </c>
      <c r="M30" s="196">
        <v>16144</v>
      </c>
      <c r="N30" s="196">
        <v>15904</v>
      </c>
      <c r="O30" s="196">
        <v>15572</v>
      </c>
      <c r="P30" s="196">
        <v>15309</v>
      </c>
      <c r="Q30" s="196">
        <v>14789</v>
      </c>
      <c r="R30" s="196">
        <v>14810</v>
      </c>
      <c r="S30" s="196">
        <v>14716</v>
      </c>
      <c r="T30" s="196">
        <v>14795</v>
      </c>
      <c r="U30" s="196">
        <v>14557</v>
      </c>
      <c r="V30" s="196">
        <v>14412</v>
      </c>
      <c r="W30" s="196">
        <v>13172</v>
      </c>
      <c r="X30" s="196">
        <v>13943</v>
      </c>
      <c r="Y30" s="196">
        <v>13736</v>
      </c>
      <c r="Z30" s="67">
        <v>12064</v>
      </c>
      <c r="AA30" s="56">
        <v>12299</v>
      </c>
      <c r="AB30" s="56">
        <v>13648</v>
      </c>
      <c r="AC30" s="56">
        <v>12976</v>
      </c>
      <c r="AD30" s="56">
        <v>13841</v>
      </c>
      <c r="AE30" s="56">
        <v>13946</v>
      </c>
      <c r="AF30" s="56">
        <v>12188</v>
      </c>
      <c r="AG30" s="56">
        <v>12158</v>
      </c>
      <c r="AH30" s="56">
        <v>12104</v>
      </c>
      <c r="AI30" s="56">
        <v>11945</v>
      </c>
      <c r="AJ30" s="56">
        <v>11699</v>
      </c>
      <c r="AK30" s="56">
        <v>11545</v>
      </c>
      <c r="AL30" s="56">
        <v>11468</v>
      </c>
      <c r="AM30" s="56">
        <v>11459</v>
      </c>
      <c r="AN30" s="56">
        <v>11275</v>
      </c>
      <c r="AO30" s="56">
        <v>11085</v>
      </c>
      <c r="AP30" s="56">
        <v>10834</v>
      </c>
      <c r="AQ30" s="56">
        <v>10602</v>
      </c>
      <c r="AR30" s="56">
        <v>10084</v>
      </c>
    </row>
    <row r="31" spans="1:44" ht="11.4">
      <c r="A31" s="65"/>
      <c r="B31" s="63" t="s">
        <v>259</v>
      </c>
      <c r="C31" s="196">
        <v>208612</v>
      </c>
      <c r="D31" s="196">
        <v>208612</v>
      </c>
      <c r="E31" s="196">
        <v>208612</v>
      </c>
      <c r="F31" s="196">
        <v>208612</v>
      </c>
      <c r="G31" s="196">
        <v>208612</v>
      </c>
      <c r="H31" s="196">
        <v>208612</v>
      </c>
      <c r="I31" s="196">
        <v>208612</v>
      </c>
      <c r="J31" s="196">
        <v>208612</v>
      </c>
      <c r="K31" s="196">
        <v>204810</v>
      </c>
      <c r="L31" s="196">
        <v>204810</v>
      </c>
      <c r="M31" s="196">
        <v>204810</v>
      </c>
      <c r="N31" s="196">
        <v>204810</v>
      </c>
      <c r="O31" s="196">
        <v>204810</v>
      </c>
      <c r="P31" s="196">
        <v>191426</v>
      </c>
      <c r="Q31" s="196">
        <v>191426</v>
      </c>
      <c r="R31" s="196">
        <v>191426</v>
      </c>
      <c r="S31" s="196">
        <v>210597</v>
      </c>
      <c r="T31" s="196">
        <v>210597</v>
      </c>
      <c r="U31" s="196">
        <v>210597</v>
      </c>
      <c r="V31" s="196">
        <v>288713</v>
      </c>
      <c r="W31" s="196">
        <v>288713</v>
      </c>
      <c r="X31" s="196"/>
      <c r="Y31" s="196"/>
      <c r="Z31" s="67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</row>
    <row r="32" spans="1:44" ht="11.4">
      <c r="A32" s="53"/>
      <c r="B32" s="63" t="s">
        <v>211</v>
      </c>
      <c r="C32" s="196">
        <v>354909</v>
      </c>
      <c r="D32" s="196">
        <v>375495</v>
      </c>
      <c r="E32" s="196">
        <v>340918</v>
      </c>
      <c r="F32" s="196">
        <v>333607</v>
      </c>
      <c r="G32" s="196">
        <v>326241</v>
      </c>
      <c r="H32" s="196">
        <v>328657</v>
      </c>
      <c r="I32" s="196">
        <v>335121</v>
      </c>
      <c r="J32" s="196">
        <v>338693</v>
      </c>
      <c r="K32" s="196">
        <v>340614</v>
      </c>
      <c r="L32" s="196">
        <v>345422</v>
      </c>
      <c r="M32" s="196">
        <v>348236</v>
      </c>
      <c r="N32" s="196">
        <v>349814</v>
      </c>
      <c r="O32" s="196">
        <v>350737</v>
      </c>
      <c r="P32" s="196">
        <v>354449</v>
      </c>
      <c r="Q32" s="196">
        <v>357808</v>
      </c>
      <c r="R32" s="196">
        <v>360417</v>
      </c>
      <c r="S32" s="196">
        <v>366271</v>
      </c>
      <c r="T32" s="196">
        <v>363865</v>
      </c>
      <c r="U32" s="196">
        <v>357147</v>
      </c>
      <c r="V32" s="196">
        <v>349742</v>
      </c>
      <c r="W32" s="196">
        <v>347183</v>
      </c>
      <c r="X32" s="196">
        <v>347503</v>
      </c>
      <c r="Y32" s="196">
        <v>345229</v>
      </c>
      <c r="Z32" s="56">
        <v>342473</v>
      </c>
      <c r="AA32" s="56">
        <v>339427</v>
      </c>
      <c r="AB32" s="56">
        <v>340542</v>
      </c>
      <c r="AC32" s="56">
        <v>339804</v>
      </c>
      <c r="AD32" s="56">
        <v>341710</v>
      </c>
      <c r="AE32" s="56">
        <v>346054</v>
      </c>
      <c r="AF32" s="56">
        <v>348068</v>
      </c>
      <c r="AG32" s="56">
        <v>344204</v>
      </c>
      <c r="AH32" s="56">
        <v>346293</v>
      </c>
      <c r="AI32" s="56">
        <v>356223</v>
      </c>
      <c r="AJ32" s="56">
        <v>373788</v>
      </c>
      <c r="AK32" s="56">
        <v>387169</v>
      </c>
      <c r="AL32" s="56">
        <v>415941</v>
      </c>
      <c r="AM32" s="56">
        <v>429121</v>
      </c>
      <c r="AN32" s="56">
        <v>435019</v>
      </c>
      <c r="AO32" s="56">
        <v>437624</v>
      </c>
      <c r="AP32" s="56">
        <v>422433</v>
      </c>
      <c r="AQ32" s="56">
        <v>398516</v>
      </c>
      <c r="AR32" s="56">
        <v>390643</v>
      </c>
    </row>
    <row r="33" spans="1:44" s="234" customFormat="1" ht="11.4">
      <c r="A33" s="235"/>
      <c r="B33" s="230" t="s">
        <v>86</v>
      </c>
      <c r="C33" s="231">
        <v>162060769</v>
      </c>
      <c r="D33" s="231">
        <v>161137357</v>
      </c>
      <c r="E33" s="231">
        <v>160171125</v>
      </c>
      <c r="F33" s="231">
        <v>159034717</v>
      </c>
      <c r="G33" s="231">
        <v>159534913</v>
      </c>
      <c r="H33" s="231">
        <v>159498826</v>
      </c>
      <c r="I33" s="231">
        <v>159598451</v>
      </c>
      <c r="J33" s="231">
        <v>158231544</v>
      </c>
      <c r="K33" s="231">
        <v>157551104</v>
      </c>
      <c r="L33" s="231">
        <v>156987433</v>
      </c>
      <c r="M33" s="231">
        <v>156244368</v>
      </c>
      <c r="N33" s="231">
        <v>154847901</v>
      </c>
      <c r="O33" s="231">
        <v>152891518</v>
      </c>
      <c r="P33" s="231">
        <v>152710160</v>
      </c>
      <c r="Q33" s="231">
        <v>152784980</v>
      </c>
      <c r="R33" s="231">
        <v>152279645</v>
      </c>
      <c r="S33" s="231">
        <v>152018551</v>
      </c>
      <c r="T33" s="236">
        <f>SUM(T28:T32)</f>
        <v>151332090</v>
      </c>
      <c r="U33" s="236">
        <f t="shared" ref="U33:V33" si="1">SUM(U28:U32)</f>
        <v>150363423</v>
      </c>
      <c r="V33" s="236">
        <f t="shared" si="1"/>
        <v>148101789</v>
      </c>
      <c r="W33" s="237">
        <f>SUM(W28:W32)</f>
        <v>145851496</v>
      </c>
      <c r="X33" s="237">
        <f t="shared" ref="X33" si="2">SUM(X28:X32)</f>
        <v>144059086</v>
      </c>
      <c r="Y33" s="237">
        <f>SUM(Y28:Y32)</f>
        <v>143564481</v>
      </c>
      <c r="Z33" s="233">
        <v>141971560</v>
      </c>
      <c r="AA33" s="233">
        <v>140412649</v>
      </c>
      <c r="AB33" s="233">
        <v>140337560</v>
      </c>
      <c r="AC33" s="233">
        <v>140275459</v>
      </c>
      <c r="AD33" s="233">
        <v>140225598</v>
      </c>
      <c r="AE33" s="233">
        <v>139744180</v>
      </c>
      <c r="AF33" s="233">
        <v>140175169</v>
      </c>
      <c r="AG33" s="233">
        <v>140488490</v>
      </c>
      <c r="AH33" s="233">
        <v>141765721</v>
      </c>
      <c r="AI33" s="233">
        <v>144949194</v>
      </c>
      <c r="AJ33" s="233">
        <v>148518720</v>
      </c>
      <c r="AK33" s="233">
        <v>151296836</v>
      </c>
      <c r="AL33" s="233">
        <v>154301195</v>
      </c>
      <c r="AM33" s="233">
        <v>154878203</v>
      </c>
      <c r="AN33" s="233">
        <v>152927670</v>
      </c>
      <c r="AO33" s="233">
        <v>151512122</v>
      </c>
      <c r="AP33" s="233">
        <v>149772236</v>
      </c>
      <c r="AQ33" s="233">
        <v>147148307</v>
      </c>
      <c r="AR33" s="233">
        <v>143636816</v>
      </c>
    </row>
    <row r="34" spans="1:44">
      <c r="A34" s="197"/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  <c r="S34" s="197"/>
      <c r="T34" s="197"/>
      <c r="U34" s="197"/>
      <c r="V34" s="197"/>
      <c r="W34" s="197"/>
      <c r="X34" s="197"/>
      <c r="Y34" s="197"/>
      <c r="Z34" s="197"/>
      <c r="AA34" s="197"/>
      <c r="AB34" s="197"/>
      <c r="AC34" s="197"/>
      <c r="AD34" s="197"/>
      <c r="AE34" s="197"/>
      <c r="AF34" s="197"/>
      <c r="AG34" s="197"/>
      <c r="AH34" s="197"/>
      <c r="AI34" s="197"/>
    </row>
    <row r="35" spans="1:44">
      <c r="A35" s="197"/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</row>
    <row r="36" spans="1:44" ht="10.8" thickBot="1">
      <c r="B36" s="76"/>
      <c r="AB36" s="59"/>
    </row>
    <row r="37" spans="1:44" ht="12" thickBot="1">
      <c r="B37" s="76"/>
      <c r="T37" s="238"/>
      <c r="W37" s="238"/>
      <c r="Z37" s="77"/>
      <c r="AA37" s="77"/>
      <c r="AB37" s="60"/>
      <c r="AC37" s="61"/>
    </row>
    <row r="38" spans="1:44">
      <c r="B38" s="76"/>
      <c r="T38" s="238"/>
      <c r="W38" s="239"/>
    </row>
    <row r="39" spans="1:44" ht="11.4">
      <c r="B39" s="76"/>
      <c r="T39" s="238"/>
      <c r="Z39" s="78"/>
    </row>
    <row r="40" spans="1:44" ht="11.4">
      <c r="B40" s="76"/>
      <c r="T40" s="238"/>
      <c r="Z40" s="79"/>
    </row>
    <row r="41" spans="1:44">
      <c r="B41" s="76"/>
    </row>
    <row r="42" spans="1:44">
      <c r="B42" s="76"/>
      <c r="Z42" s="80"/>
    </row>
    <row r="43" spans="1:44">
      <c r="B43" s="76"/>
    </row>
    <row r="44" spans="1:44">
      <c r="B44" s="76"/>
    </row>
    <row r="45" spans="1:44">
      <c r="B45" s="76"/>
    </row>
    <row r="46" spans="1:44">
      <c r="B46" s="76"/>
    </row>
    <row r="47" spans="1:44">
      <c r="B47" s="76"/>
    </row>
    <row r="48" spans="1:44">
      <c r="B48" s="76"/>
    </row>
    <row r="49" spans="2:2">
      <c r="B49" s="76"/>
    </row>
    <row r="50" spans="2:2">
      <c r="B50" s="76"/>
    </row>
    <row r="51" spans="2:2">
      <c r="B51" s="76"/>
    </row>
    <row r="52" spans="2:2">
      <c r="B52" s="76"/>
    </row>
    <row r="53" spans="2:2">
      <c r="B53" s="76"/>
    </row>
    <row r="54" spans="2:2">
      <c r="B54" s="76"/>
    </row>
    <row r="55" spans="2:2">
      <c r="B55" s="76"/>
    </row>
    <row r="56" spans="2:2">
      <c r="B56" s="76"/>
    </row>
    <row r="57" spans="2:2">
      <c r="B57" s="76"/>
    </row>
    <row r="58" spans="2:2">
      <c r="B58" s="76"/>
    </row>
    <row r="59" spans="2:2">
      <c r="B59" s="76"/>
    </row>
    <row r="60" spans="2:2">
      <c r="B60" s="76"/>
    </row>
    <row r="61" spans="2:2">
      <c r="B61" s="76"/>
    </row>
    <row r="62" spans="2:2">
      <c r="B62" s="76"/>
    </row>
    <row r="63" spans="2:2">
      <c r="B63" s="76"/>
    </row>
    <row r="64" spans="2:2">
      <c r="B64" s="76"/>
    </row>
    <row r="65" spans="2:2">
      <c r="B65" s="76"/>
    </row>
    <row r="66" spans="2:2">
      <c r="B66" s="76"/>
    </row>
    <row r="67" spans="2:2">
      <c r="B67" s="76"/>
    </row>
    <row r="68" spans="2:2">
      <c r="B68" s="76"/>
    </row>
    <row r="69" spans="2:2">
      <c r="B69" s="76"/>
    </row>
    <row r="70" spans="2:2">
      <c r="B70" s="76"/>
    </row>
    <row r="71" spans="2:2">
      <c r="B71" s="76"/>
    </row>
    <row r="72" spans="2:2">
      <c r="B72" s="76"/>
    </row>
    <row r="73" spans="2:2">
      <c r="B73" s="76"/>
    </row>
    <row r="74" spans="2:2">
      <c r="B74" s="76"/>
    </row>
    <row r="75" spans="2:2">
      <c r="B75" s="76"/>
    </row>
    <row r="76" spans="2:2">
      <c r="B76" s="76"/>
    </row>
    <row r="77" spans="2:2">
      <c r="B77" s="76"/>
    </row>
    <row r="78" spans="2:2">
      <c r="B78" s="76"/>
    </row>
    <row r="79" spans="2:2">
      <c r="B79" s="76"/>
    </row>
    <row r="80" spans="2:2">
      <c r="B80" s="76"/>
    </row>
    <row r="81" spans="2:2">
      <c r="B81" s="76"/>
    </row>
    <row r="82" spans="2:2">
      <c r="B82" s="76"/>
    </row>
    <row r="83" spans="2:2">
      <c r="B83" s="76"/>
    </row>
    <row r="84" spans="2:2">
      <c r="B84" s="76"/>
    </row>
    <row r="85" spans="2:2">
      <c r="B85" s="76"/>
    </row>
    <row r="86" spans="2:2">
      <c r="B86" s="76"/>
    </row>
    <row r="87" spans="2:2">
      <c r="B87" s="76"/>
    </row>
    <row r="88" spans="2:2">
      <c r="B88" s="76"/>
    </row>
    <row r="89" spans="2:2">
      <c r="B89" s="76"/>
    </row>
    <row r="90" spans="2:2">
      <c r="B90" s="76"/>
    </row>
    <row r="91" spans="2:2">
      <c r="B91" s="76"/>
    </row>
    <row r="92" spans="2:2">
      <c r="B92" s="76"/>
    </row>
    <row r="93" spans="2:2">
      <c r="B93" s="76"/>
    </row>
    <row r="94" spans="2:2">
      <c r="B94" s="76"/>
    </row>
    <row r="95" spans="2:2">
      <c r="B95" s="76"/>
    </row>
    <row r="96" spans="2:2">
      <c r="B96" s="76"/>
    </row>
    <row r="97" spans="2:2">
      <c r="B97" s="76"/>
    </row>
    <row r="98" spans="2:2">
      <c r="B98" s="76"/>
    </row>
    <row r="99" spans="2:2">
      <c r="B99" s="76"/>
    </row>
    <row r="100" spans="2:2">
      <c r="B100" s="76"/>
    </row>
    <row r="101" spans="2:2">
      <c r="B101" s="76"/>
    </row>
    <row r="102" spans="2:2">
      <c r="B102" s="76"/>
    </row>
    <row r="103" spans="2:2">
      <c r="B103" s="76"/>
    </row>
    <row r="104" spans="2:2">
      <c r="B104" s="76"/>
    </row>
    <row r="105" spans="2:2">
      <c r="B105" s="76"/>
    </row>
    <row r="106" spans="2:2">
      <c r="B106" s="76"/>
    </row>
    <row r="107" spans="2:2">
      <c r="B107" s="76"/>
    </row>
    <row r="108" spans="2:2">
      <c r="B108" s="76"/>
    </row>
    <row r="109" spans="2:2">
      <c r="B109" s="76"/>
    </row>
    <row r="110" spans="2:2">
      <c r="B110" s="76"/>
    </row>
    <row r="111" spans="2:2">
      <c r="B111" s="76"/>
    </row>
    <row r="112" spans="2:2">
      <c r="B112" s="76"/>
    </row>
    <row r="113" spans="2:2">
      <c r="B113" s="76"/>
    </row>
    <row r="114" spans="2:2">
      <c r="B114" s="76"/>
    </row>
    <row r="115" spans="2:2">
      <c r="B115" s="76"/>
    </row>
    <row r="116" spans="2:2">
      <c r="B116" s="76"/>
    </row>
    <row r="117" spans="2:2">
      <c r="B117" s="76"/>
    </row>
    <row r="118" spans="2:2">
      <c r="B118" s="76"/>
    </row>
    <row r="119" spans="2:2">
      <c r="B119" s="76"/>
    </row>
    <row r="120" spans="2:2">
      <c r="B120" s="76"/>
    </row>
    <row r="121" spans="2:2">
      <c r="B121" s="76"/>
    </row>
    <row r="122" spans="2:2">
      <c r="B122" s="76"/>
    </row>
    <row r="123" spans="2:2">
      <c r="B123" s="76"/>
    </row>
    <row r="124" spans="2:2">
      <c r="B124" s="76"/>
    </row>
    <row r="125" spans="2:2">
      <c r="B125" s="76"/>
    </row>
    <row r="126" spans="2:2">
      <c r="B126" s="76"/>
    </row>
    <row r="127" spans="2:2">
      <c r="B127" s="76"/>
    </row>
    <row r="128" spans="2:2">
      <c r="B128" s="76"/>
    </row>
    <row r="129" spans="2:2">
      <c r="B129" s="76"/>
    </row>
    <row r="130" spans="2:2">
      <c r="B130" s="76"/>
    </row>
    <row r="131" spans="2:2">
      <c r="B131" s="76"/>
    </row>
    <row r="132" spans="2:2">
      <c r="B132" s="76"/>
    </row>
    <row r="133" spans="2:2">
      <c r="B133" s="76"/>
    </row>
    <row r="134" spans="2:2">
      <c r="B134" s="76"/>
    </row>
    <row r="135" spans="2:2">
      <c r="B135" s="76"/>
    </row>
    <row r="136" spans="2:2">
      <c r="B136" s="76"/>
    </row>
    <row r="137" spans="2:2">
      <c r="B137" s="76"/>
    </row>
    <row r="138" spans="2:2">
      <c r="B138" s="76"/>
    </row>
    <row r="139" spans="2:2">
      <c r="B139" s="76"/>
    </row>
    <row r="140" spans="2:2">
      <c r="B140" s="76"/>
    </row>
    <row r="141" spans="2:2">
      <c r="B141" s="76"/>
    </row>
    <row r="142" spans="2:2">
      <c r="B142" s="76"/>
    </row>
    <row r="143" spans="2:2">
      <c r="B143" s="76"/>
    </row>
    <row r="144" spans="2:2">
      <c r="B144" s="76"/>
    </row>
    <row r="145" spans="2:2">
      <c r="B145" s="76"/>
    </row>
    <row r="146" spans="2:2">
      <c r="B146" s="76"/>
    </row>
    <row r="147" spans="2:2">
      <c r="B147" s="76"/>
    </row>
    <row r="148" spans="2:2">
      <c r="B148" s="76"/>
    </row>
    <row r="149" spans="2:2">
      <c r="B149" s="76"/>
    </row>
    <row r="150" spans="2:2">
      <c r="B150" s="76"/>
    </row>
    <row r="151" spans="2:2">
      <c r="B151" s="76"/>
    </row>
    <row r="152" spans="2:2">
      <c r="B152" s="76"/>
    </row>
    <row r="153" spans="2:2">
      <c r="B153" s="76"/>
    </row>
    <row r="154" spans="2:2">
      <c r="B154" s="76"/>
    </row>
    <row r="155" spans="2:2">
      <c r="B155" s="76"/>
    </row>
    <row r="156" spans="2:2">
      <c r="B156" s="76"/>
    </row>
    <row r="157" spans="2:2">
      <c r="B157" s="76"/>
    </row>
    <row r="158" spans="2:2">
      <c r="B158" s="76"/>
    </row>
    <row r="159" spans="2:2">
      <c r="B159" s="76"/>
    </row>
    <row r="160" spans="2:2">
      <c r="B160" s="76"/>
    </row>
    <row r="161" spans="2:2">
      <c r="B161" s="76"/>
    </row>
    <row r="162" spans="2:2">
      <c r="B162" s="76"/>
    </row>
    <row r="163" spans="2:2">
      <c r="B163" s="76"/>
    </row>
    <row r="164" spans="2:2">
      <c r="B164" s="76"/>
    </row>
    <row r="165" spans="2:2">
      <c r="B165" s="76"/>
    </row>
    <row r="166" spans="2:2">
      <c r="B166" s="76"/>
    </row>
    <row r="167" spans="2:2">
      <c r="B167" s="76"/>
    </row>
    <row r="168" spans="2:2">
      <c r="B168" s="76"/>
    </row>
    <row r="169" spans="2:2">
      <c r="B169" s="76"/>
    </row>
    <row r="170" spans="2:2">
      <c r="B170" s="76"/>
    </row>
    <row r="171" spans="2:2">
      <c r="B171" s="76"/>
    </row>
    <row r="172" spans="2:2">
      <c r="B172" s="76"/>
    </row>
    <row r="173" spans="2:2">
      <c r="B173" s="76"/>
    </row>
    <row r="174" spans="2:2">
      <c r="B174" s="76"/>
    </row>
    <row r="175" spans="2:2">
      <c r="B175" s="76"/>
    </row>
    <row r="176" spans="2:2">
      <c r="B176" s="76"/>
    </row>
    <row r="177" spans="2:2">
      <c r="B177" s="76"/>
    </row>
    <row r="178" spans="2:2">
      <c r="B178" s="76"/>
    </row>
    <row r="179" spans="2:2">
      <c r="B179" s="76"/>
    </row>
    <row r="180" spans="2:2">
      <c r="B180" s="76"/>
    </row>
    <row r="181" spans="2:2">
      <c r="B181" s="76"/>
    </row>
    <row r="182" spans="2:2">
      <c r="B182" s="76"/>
    </row>
    <row r="183" spans="2:2">
      <c r="B183" s="76"/>
    </row>
    <row r="184" spans="2:2">
      <c r="B184" s="76"/>
    </row>
    <row r="185" spans="2:2">
      <c r="B185" s="76"/>
    </row>
    <row r="186" spans="2:2">
      <c r="B186" s="76"/>
    </row>
    <row r="187" spans="2:2">
      <c r="B187" s="76"/>
    </row>
    <row r="188" spans="2:2">
      <c r="B188" s="76"/>
    </row>
    <row r="189" spans="2:2">
      <c r="B189" s="76"/>
    </row>
    <row r="190" spans="2:2">
      <c r="B190" s="76"/>
    </row>
    <row r="191" spans="2:2">
      <c r="B191" s="76"/>
    </row>
    <row r="192" spans="2:2">
      <c r="B192" s="76"/>
    </row>
    <row r="193" spans="2:2">
      <c r="B193" s="76"/>
    </row>
    <row r="194" spans="2:2">
      <c r="B194" s="76"/>
    </row>
    <row r="195" spans="2:2">
      <c r="B195" s="76"/>
    </row>
    <row r="196" spans="2:2">
      <c r="B196" s="76"/>
    </row>
    <row r="197" spans="2:2">
      <c r="B197" s="76"/>
    </row>
    <row r="198" spans="2:2">
      <c r="B198" s="76"/>
    </row>
    <row r="199" spans="2:2">
      <c r="B199" s="76"/>
    </row>
    <row r="200" spans="2:2">
      <c r="B200" s="76"/>
    </row>
    <row r="201" spans="2:2">
      <c r="B201" s="76"/>
    </row>
    <row r="202" spans="2:2">
      <c r="B202" s="76"/>
    </row>
    <row r="203" spans="2:2">
      <c r="B203" s="76"/>
    </row>
    <row r="204" spans="2:2">
      <c r="B204" s="76"/>
    </row>
    <row r="205" spans="2:2">
      <c r="B205" s="76"/>
    </row>
    <row r="206" spans="2:2">
      <c r="B206" s="76"/>
    </row>
    <row r="207" spans="2:2">
      <c r="B207" s="76"/>
    </row>
    <row r="208" spans="2:2">
      <c r="B208" s="76"/>
    </row>
    <row r="209" spans="2:2">
      <c r="B209" s="76"/>
    </row>
    <row r="210" spans="2:2">
      <c r="B210" s="76"/>
    </row>
    <row r="211" spans="2:2">
      <c r="B211" s="76"/>
    </row>
    <row r="212" spans="2:2">
      <c r="B212" s="76"/>
    </row>
    <row r="213" spans="2:2">
      <c r="B213" s="76"/>
    </row>
    <row r="214" spans="2:2">
      <c r="B214" s="76"/>
    </row>
    <row r="215" spans="2:2">
      <c r="B215" s="76"/>
    </row>
    <row r="216" spans="2:2">
      <c r="B216" s="76"/>
    </row>
    <row r="217" spans="2:2">
      <c r="B217" s="76"/>
    </row>
    <row r="218" spans="2:2">
      <c r="B218" s="76"/>
    </row>
    <row r="219" spans="2:2">
      <c r="B219" s="76"/>
    </row>
    <row r="220" spans="2:2">
      <c r="B220" s="76"/>
    </row>
    <row r="221" spans="2:2">
      <c r="B221" s="76"/>
    </row>
    <row r="222" spans="2:2">
      <c r="B222" s="76"/>
    </row>
    <row r="223" spans="2:2">
      <c r="B223" s="76"/>
    </row>
    <row r="224" spans="2:2">
      <c r="B224" s="76"/>
    </row>
    <row r="225" spans="2:2">
      <c r="B225" s="76"/>
    </row>
    <row r="226" spans="2:2">
      <c r="B226" s="76"/>
    </row>
    <row r="227" spans="2:2">
      <c r="B227" s="76"/>
    </row>
    <row r="228" spans="2:2">
      <c r="B228" s="76"/>
    </row>
    <row r="229" spans="2:2">
      <c r="B229" s="76"/>
    </row>
    <row r="230" spans="2:2">
      <c r="B230" s="76"/>
    </row>
    <row r="231" spans="2:2">
      <c r="B231" s="76"/>
    </row>
    <row r="232" spans="2:2">
      <c r="B232" s="76"/>
    </row>
    <row r="233" spans="2:2">
      <c r="B233" s="76"/>
    </row>
    <row r="234" spans="2:2">
      <c r="B234" s="76"/>
    </row>
    <row r="235" spans="2:2">
      <c r="B235" s="76"/>
    </row>
    <row r="236" spans="2:2">
      <c r="B236" s="76"/>
    </row>
    <row r="237" spans="2:2">
      <c r="B237" s="76"/>
    </row>
    <row r="238" spans="2:2">
      <c r="B238" s="76"/>
    </row>
    <row r="239" spans="2:2">
      <c r="B239" s="76"/>
    </row>
    <row r="240" spans="2:2">
      <c r="B240" s="76"/>
    </row>
    <row r="241" spans="2:2">
      <c r="B241" s="76"/>
    </row>
    <row r="242" spans="2:2">
      <c r="B242" s="76"/>
    </row>
    <row r="243" spans="2:2">
      <c r="B243" s="76"/>
    </row>
    <row r="244" spans="2:2">
      <c r="B244" s="76"/>
    </row>
    <row r="245" spans="2:2">
      <c r="B245" s="76"/>
    </row>
    <row r="246" spans="2:2">
      <c r="B246" s="76"/>
    </row>
    <row r="247" spans="2:2">
      <c r="B247" s="76"/>
    </row>
    <row r="248" spans="2:2">
      <c r="B248" s="76"/>
    </row>
    <row r="249" spans="2:2">
      <c r="B249" s="76"/>
    </row>
    <row r="250" spans="2:2">
      <c r="B250" s="76"/>
    </row>
    <row r="251" spans="2:2">
      <c r="B251" s="76"/>
    </row>
    <row r="252" spans="2:2">
      <c r="B252" s="76"/>
    </row>
    <row r="253" spans="2:2">
      <c r="B253" s="76"/>
    </row>
    <row r="254" spans="2:2">
      <c r="B254" s="76"/>
    </row>
    <row r="255" spans="2:2">
      <c r="B255" s="76"/>
    </row>
    <row r="256" spans="2:2">
      <c r="B256" s="76"/>
    </row>
    <row r="257" spans="2:2">
      <c r="B257" s="76"/>
    </row>
    <row r="258" spans="2:2">
      <c r="B258" s="76"/>
    </row>
    <row r="259" spans="2:2">
      <c r="B259" s="76"/>
    </row>
    <row r="260" spans="2:2">
      <c r="B260" s="76"/>
    </row>
    <row r="261" spans="2:2">
      <c r="B261" s="76"/>
    </row>
    <row r="262" spans="2:2">
      <c r="B262" s="76"/>
    </row>
    <row r="263" spans="2:2">
      <c r="B263" s="76"/>
    </row>
    <row r="264" spans="2:2">
      <c r="B264" s="76"/>
    </row>
    <row r="265" spans="2:2">
      <c r="B265" s="76"/>
    </row>
    <row r="266" spans="2:2">
      <c r="B266" s="76"/>
    </row>
    <row r="267" spans="2:2">
      <c r="B267" s="76"/>
    </row>
    <row r="268" spans="2:2">
      <c r="B268" s="76"/>
    </row>
    <row r="269" spans="2:2">
      <c r="B269" s="76"/>
    </row>
    <row r="270" spans="2:2">
      <c r="B270" s="76"/>
    </row>
    <row r="271" spans="2:2">
      <c r="B271" s="76"/>
    </row>
    <row r="272" spans="2:2">
      <c r="B272" s="76"/>
    </row>
    <row r="273" spans="2:2">
      <c r="B273" s="76"/>
    </row>
    <row r="274" spans="2:2">
      <c r="B274" s="76"/>
    </row>
    <row r="275" spans="2:2">
      <c r="B275" s="76"/>
    </row>
    <row r="276" spans="2:2">
      <c r="B276" s="76"/>
    </row>
    <row r="277" spans="2:2">
      <c r="B277" s="76"/>
    </row>
    <row r="278" spans="2:2">
      <c r="B278" s="76"/>
    </row>
    <row r="279" spans="2:2">
      <c r="B279" s="76"/>
    </row>
    <row r="280" spans="2:2">
      <c r="B280" s="76"/>
    </row>
    <row r="281" spans="2:2">
      <c r="B281" s="76"/>
    </row>
    <row r="282" spans="2:2">
      <c r="B282" s="76"/>
    </row>
    <row r="283" spans="2:2">
      <c r="B283" s="76"/>
    </row>
    <row r="284" spans="2:2">
      <c r="B284" s="76"/>
    </row>
    <row r="285" spans="2:2">
      <c r="B285" s="76"/>
    </row>
    <row r="286" spans="2:2">
      <c r="B286" s="76"/>
    </row>
    <row r="287" spans="2:2">
      <c r="B287" s="76"/>
    </row>
    <row r="288" spans="2:2">
      <c r="B288" s="76"/>
    </row>
    <row r="289" spans="2:2">
      <c r="B289" s="76"/>
    </row>
    <row r="290" spans="2:2">
      <c r="B290" s="76"/>
    </row>
    <row r="291" spans="2:2">
      <c r="B291" s="76"/>
    </row>
    <row r="292" spans="2:2">
      <c r="B292" s="76"/>
    </row>
    <row r="293" spans="2:2">
      <c r="B293" s="76"/>
    </row>
    <row r="294" spans="2:2">
      <c r="B294" s="76"/>
    </row>
    <row r="295" spans="2:2">
      <c r="B295" s="76"/>
    </row>
    <row r="296" spans="2:2">
      <c r="B296" s="76"/>
    </row>
    <row r="297" spans="2:2">
      <c r="B297" s="76"/>
    </row>
    <row r="298" spans="2:2">
      <c r="B298" s="76"/>
    </row>
    <row r="299" spans="2:2">
      <c r="B299" s="76"/>
    </row>
    <row r="300" spans="2:2">
      <c r="B300" s="76"/>
    </row>
    <row r="301" spans="2:2">
      <c r="B301" s="76"/>
    </row>
    <row r="302" spans="2:2">
      <c r="B302" s="76"/>
    </row>
    <row r="303" spans="2:2">
      <c r="B303" s="76"/>
    </row>
    <row r="304" spans="2:2">
      <c r="B304" s="76"/>
    </row>
    <row r="305" spans="2:2">
      <c r="B305" s="76"/>
    </row>
    <row r="306" spans="2:2">
      <c r="B306" s="76"/>
    </row>
    <row r="307" spans="2:2">
      <c r="B307" s="76"/>
    </row>
    <row r="308" spans="2:2">
      <c r="B308" s="76"/>
    </row>
    <row r="309" spans="2:2">
      <c r="B309" s="76"/>
    </row>
    <row r="310" spans="2:2">
      <c r="B310" s="76"/>
    </row>
    <row r="311" spans="2:2">
      <c r="B311" s="76"/>
    </row>
    <row r="312" spans="2:2">
      <c r="B312" s="76"/>
    </row>
    <row r="313" spans="2:2">
      <c r="B313" s="76"/>
    </row>
    <row r="314" spans="2:2">
      <c r="B314" s="76"/>
    </row>
    <row r="315" spans="2:2">
      <c r="B315" s="76"/>
    </row>
    <row r="316" spans="2:2">
      <c r="B316" s="76"/>
    </row>
    <row r="317" spans="2:2">
      <c r="B317" s="76"/>
    </row>
    <row r="318" spans="2:2">
      <c r="B318" s="76"/>
    </row>
    <row r="319" spans="2:2">
      <c r="B319" s="76"/>
    </row>
    <row r="320" spans="2:2">
      <c r="B320" s="76"/>
    </row>
    <row r="321" spans="2:2">
      <c r="B321" s="76"/>
    </row>
    <row r="322" spans="2:2">
      <c r="B322" s="76"/>
    </row>
    <row r="323" spans="2:2">
      <c r="B323" s="76"/>
    </row>
    <row r="324" spans="2:2">
      <c r="B324" s="76"/>
    </row>
    <row r="325" spans="2:2">
      <c r="B325" s="76"/>
    </row>
    <row r="326" spans="2:2">
      <c r="B326" s="76"/>
    </row>
    <row r="327" spans="2:2">
      <c r="B327" s="76"/>
    </row>
    <row r="328" spans="2:2">
      <c r="B328" s="76"/>
    </row>
    <row r="329" spans="2:2">
      <c r="B329" s="76"/>
    </row>
    <row r="330" spans="2:2">
      <c r="B330" s="76"/>
    </row>
    <row r="331" spans="2:2">
      <c r="B331" s="76"/>
    </row>
    <row r="332" spans="2:2">
      <c r="B332" s="76"/>
    </row>
    <row r="333" spans="2:2">
      <c r="B333" s="76"/>
    </row>
    <row r="334" spans="2:2">
      <c r="B334" s="76"/>
    </row>
    <row r="335" spans="2:2">
      <c r="B335" s="76"/>
    </row>
    <row r="336" spans="2:2">
      <c r="B336" s="76"/>
    </row>
    <row r="337" spans="2:2">
      <c r="B337" s="76"/>
    </row>
    <row r="338" spans="2:2">
      <c r="B338" s="76"/>
    </row>
    <row r="339" spans="2:2">
      <c r="B339" s="76"/>
    </row>
    <row r="340" spans="2:2">
      <c r="B340" s="76"/>
    </row>
    <row r="341" spans="2:2">
      <c r="B341" s="76"/>
    </row>
    <row r="342" spans="2:2">
      <c r="B342" s="76"/>
    </row>
    <row r="343" spans="2:2">
      <c r="B343" s="76"/>
    </row>
    <row r="344" spans="2:2">
      <c r="B344" s="76"/>
    </row>
    <row r="345" spans="2:2">
      <c r="B345" s="76"/>
    </row>
    <row r="346" spans="2:2">
      <c r="B346" s="76"/>
    </row>
    <row r="347" spans="2:2">
      <c r="B347" s="76"/>
    </row>
    <row r="348" spans="2:2">
      <c r="B348" s="76"/>
    </row>
    <row r="349" spans="2:2">
      <c r="B349" s="76"/>
    </row>
    <row r="350" spans="2:2">
      <c r="B350" s="76"/>
    </row>
    <row r="351" spans="2:2">
      <c r="B351" s="76"/>
    </row>
    <row r="352" spans="2:2">
      <c r="B352" s="76"/>
    </row>
    <row r="353" spans="2:2">
      <c r="B353" s="76"/>
    </row>
    <row r="354" spans="2:2">
      <c r="B354" s="76"/>
    </row>
    <row r="355" spans="2:2">
      <c r="B355" s="76"/>
    </row>
    <row r="356" spans="2:2">
      <c r="B356" s="76"/>
    </row>
    <row r="357" spans="2:2">
      <c r="B357" s="76"/>
    </row>
    <row r="358" spans="2:2">
      <c r="B358" s="76"/>
    </row>
    <row r="359" spans="2:2">
      <c r="B359" s="76"/>
    </row>
    <row r="360" spans="2:2">
      <c r="B360" s="76"/>
    </row>
    <row r="361" spans="2:2">
      <c r="B361" s="76"/>
    </row>
    <row r="362" spans="2:2">
      <c r="B362" s="76"/>
    </row>
    <row r="363" spans="2:2">
      <c r="B363" s="76"/>
    </row>
    <row r="364" spans="2:2">
      <c r="B364" s="76"/>
    </row>
    <row r="365" spans="2:2">
      <c r="B365" s="76"/>
    </row>
    <row r="366" spans="2:2">
      <c r="B366" s="76"/>
    </row>
    <row r="367" spans="2:2">
      <c r="B367" s="76"/>
    </row>
    <row r="368" spans="2:2">
      <c r="B368" s="76"/>
    </row>
    <row r="369" spans="2:2">
      <c r="B369" s="76"/>
    </row>
    <row r="370" spans="2:2">
      <c r="B370" s="76"/>
    </row>
    <row r="371" spans="2:2">
      <c r="B371" s="76"/>
    </row>
    <row r="372" spans="2:2">
      <c r="B372" s="76"/>
    </row>
    <row r="373" spans="2:2">
      <c r="B373" s="76"/>
    </row>
    <row r="374" spans="2:2">
      <c r="B374" s="76"/>
    </row>
    <row r="375" spans="2:2">
      <c r="B375" s="76"/>
    </row>
    <row r="376" spans="2:2">
      <c r="B376" s="76"/>
    </row>
    <row r="377" spans="2:2">
      <c r="B377" s="76"/>
    </row>
    <row r="378" spans="2:2">
      <c r="B378" s="76"/>
    </row>
    <row r="379" spans="2:2">
      <c r="B379" s="76"/>
    </row>
    <row r="380" spans="2:2">
      <c r="B380" s="76"/>
    </row>
    <row r="381" spans="2:2">
      <c r="B381" s="76"/>
    </row>
    <row r="382" spans="2:2">
      <c r="B382" s="76"/>
    </row>
    <row r="383" spans="2:2">
      <c r="B383" s="76"/>
    </row>
    <row r="384" spans="2:2">
      <c r="B384" s="76"/>
    </row>
    <row r="385" spans="2:2">
      <c r="B385" s="76"/>
    </row>
    <row r="386" spans="2:2">
      <c r="B386" s="76"/>
    </row>
    <row r="387" spans="2:2">
      <c r="B387" s="76"/>
    </row>
    <row r="388" spans="2:2">
      <c r="B388" s="76"/>
    </row>
    <row r="389" spans="2:2">
      <c r="B389" s="76"/>
    </row>
    <row r="390" spans="2:2">
      <c r="B390" s="76"/>
    </row>
    <row r="391" spans="2:2">
      <c r="B391" s="76"/>
    </row>
    <row r="392" spans="2:2">
      <c r="B392" s="76"/>
    </row>
    <row r="393" spans="2:2">
      <c r="B393" s="76"/>
    </row>
    <row r="394" spans="2:2">
      <c r="B394" s="76"/>
    </row>
    <row r="395" spans="2:2">
      <c r="B395" s="76"/>
    </row>
    <row r="396" spans="2:2">
      <c r="B396" s="76"/>
    </row>
    <row r="397" spans="2:2">
      <c r="B397" s="76"/>
    </row>
    <row r="398" spans="2:2">
      <c r="B398" s="76"/>
    </row>
    <row r="399" spans="2:2">
      <c r="B399" s="76"/>
    </row>
    <row r="400" spans="2:2">
      <c r="B400" s="76"/>
    </row>
    <row r="401" spans="2:2">
      <c r="B401" s="76"/>
    </row>
    <row r="402" spans="2:2">
      <c r="B402" s="76"/>
    </row>
    <row r="403" spans="2:2">
      <c r="B403" s="76"/>
    </row>
    <row r="404" spans="2:2">
      <c r="B404" s="76"/>
    </row>
    <row r="405" spans="2:2">
      <c r="B405" s="76"/>
    </row>
    <row r="406" spans="2:2">
      <c r="B406" s="76"/>
    </row>
    <row r="407" spans="2:2">
      <c r="B407" s="76"/>
    </row>
    <row r="408" spans="2:2">
      <c r="B408" s="76"/>
    </row>
    <row r="409" spans="2:2">
      <c r="B409" s="76"/>
    </row>
    <row r="410" spans="2:2">
      <c r="B410" s="76"/>
    </row>
    <row r="411" spans="2:2">
      <c r="B411" s="76"/>
    </row>
    <row r="412" spans="2:2">
      <c r="B412" s="76"/>
    </row>
    <row r="413" spans="2:2">
      <c r="B413" s="76"/>
    </row>
    <row r="414" spans="2:2">
      <c r="B414" s="76"/>
    </row>
    <row r="415" spans="2:2">
      <c r="B415" s="76"/>
    </row>
    <row r="416" spans="2:2">
      <c r="B416" s="76"/>
    </row>
    <row r="417" spans="2:2">
      <c r="B417" s="76"/>
    </row>
    <row r="418" spans="2:2">
      <c r="B418" s="76"/>
    </row>
    <row r="419" spans="2:2">
      <c r="B419" s="76"/>
    </row>
    <row r="420" spans="2:2">
      <c r="B420" s="76"/>
    </row>
    <row r="421" spans="2:2">
      <c r="B421" s="76"/>
    </row>
    <row r="422" spans="2:2">
      <c r="B422" s="76"/>
    </row>
    <row r="423" spans="2:2">
      <c r="B423" s="76"/>
    </row>
    <row r="424" spans="2:2">
      <c r="B424" s="76"/>
    </row>
    <row r="425" spans="2:2">
      <c r="B425" s="76"/>
    </row>
    <row r="426" spans="2:2">
      <c r="B426" s="76"/>
    </row>
    <row r="427" spans="2:2">
      <c r="B427" s="76"/>
    </row>
    <row r="428" spans="2:2">
      <c r="B428" s="76"/>
    </row>
    <row r="429" spans="2:2">
      <c r="B429" s="76"/>
    </row>
    <row r="430" spans="2:2">
      <c r="B430" s="76"/>
    </row>
    <row r="431" spans="2:2">
      <c r="B431" s="76"/>
    </row>
    <row r="432" spans="2:2">
      <c r="B432" s="76"/>
    </row>
    <row r="433" spans="2:2">
      <c r="B433" s="76"/>
    </row>
    <row r="434" spans="2:2">
      <c r="B434" s="76"/>
    </row>
    <row r="435" spans="2:2">
      <c r="B435" s="76"/>
    </row>
    <row r="436" spans="2:2">
      <c r="B436" s="76"/>
    </row>
    <row r="437" spans="2:2">
      <c r="B437" s="76"/>
    </row>
    <row r="438" spans="2:2">
      <c r="B438" s="76"/>
    </row>
    <row r="439" spans="2:2">
      <c r="B439" s="76"/>
    </row>
    <row r="440" spans="2:2">
      <c r="B440" s="76"/>
    </row>
    <row r="441" spans="2:2">
      <c r="B441" s="76"/>
    </row>
    <row r="442" spans="2:2">
      <c r="B442" s="76"/>
    </row>
    <row r="443" spans="2:2">
      <c r="B443" s="76"/>
    </row>
    <row r="444" spans="2:2">
      <c r="B444" s="76"/>
    </row>
    <row r="445" spans="2:2">
      <c r="B445" s="76"/>
    </row>
    <row r="446" spans="2:2">
      <c r="B446" s="76"/>
    </row>
    <row r="447" spans="2:2">
      <c r="B447" s="76"/>
    </row>
    <row r="448" spans="2:2">
      <c r="B448" s="76"/>
    </row>
    <row r="449" spans="2:2">
      <c r="B449" s="76"/>
    </row>
    <row r="450" spans="2:2">
      <c r="B450" s="76"/>
    </row>
    <row r="451" spans="2:2">
      <c r="B451" s="76"/>
    </row>
    <row r="452" spans="2:2">
      <c r="B452" s="76"/>
    </row>
    <row r="453" spans="2:2">
      <c r="B453" s="76"/>
    </row>
    <row r="454" spans="2:2">
      <c r="B454" s="76"/>
    </row>
    <row r="455" spans="2:2">
      <c r="B455" s="76"/>
    </row>
    <row r="456" spans="2:2">
      <c r="B456" s="76"/>
    </row>
    <row r="457" spans="2:2">
      <c r="B457" s="76"/>
    </row>
    <row r="458" spans="2:2">
      <c r="B458" s="76"/>
    </row>
    <row r="459" spans="2:2">
      <c r="B459" s="76"/>
    </row>
    <row r="460" spans="2:2">
      <c r="B460" s="76"/>
    </row>
    <row r="461" spans="2:2">
      <c r="B461" s="76"/>
    </row>
    <row r="462" spans="2:2">
      <c r="B462" s="76"/>
    </row>
    <row r="463" spans="2:2">
      <c r="B463" s="76"/>
    </row>
    <row r="464" spans="2:2">
      <c r="B464" s="76"/>
    </row>
    <row r="465" spans="2:2">
      <c r="B465" s="76"/>
    </row>
    <row r="466" spans="2:2">
      <c r="B466" s="76"/>
    </row>
    <row r="467" spans="2:2">
      <c r="B467" s="76"/>
    </row>
    <row r="468" spans="2:2">
      <c r="B468" s="76"/>
    </row>
    <row r="469" spans="2:2">
      <c r="B469" s="76"/>
    </row>
    <row r="470" spans="2:2">
      <c r="B470" s="76"/>
    </row>
    <row r="471" spans="2:2">
      <c r="B471" s="76"/>
    </row>
    <row r="472" spans="2:2">
      <c r="B472" s="76"/>
    </row>
    <row r="473" spans="2:2">
      <c r="B473" s="76"/>
    </row>
    <row r="474" spans="2:2">
      <c r="B474" s="76"/>
    </row>
    <row r="475" spans="2:2">
      <c r="B475" s="76"/>
    </row>
    <row r="476" spans="2:2">
      <c r="B476" s="76"/>
    </row>
    <row r="477" spans="2:2">
      <c r="B477" s="76"/>
    </row>
    <row r="478" spans="2:2">
      <c r="B478" s="76"/>
    </row>
    <row r="479" spans="2:2">
      <c r="B479" s="76"/>
    </row>
    <row r="480" spans="2:2">
      <c r="B480" s="76"/>
    </row>
    <row r="481" spans="2:2">
      <c r="B481" s="76"/>
    </row>
    <row r="482" spans="2:2">
      <c r="B482" s="76"/>
    </row>
    <row r="483" spans="2:2">
      <c r="B483" s="76"/>
    </row>
    <row r="484" spans="2:2">
      <c r="B484" s="76"/>
    </row>
    <row r="485" spans="2:2">
      <c r="B485" s="76"/>
    </row>
    <row r="486" spans="2:2">
      <c r="B486" s="76"/>
    </row>
    <row r="487" spans="2:2">
      <c r="B487" s="76"/>
    </row>
    <row r="488" spans="2:2">
      <c r="B488" s="76"/>
    </row>
    <row r="489" spans="2:2">
      <c r="B489" s="76"/>
    </row>
    <row r="490" spans="2:2">
      <c r="B490" s="76"/>
    </row>
    <row r="491" spans="2:2">
      <c r="B491" s="76"/>
    </row>
    <row r="492" spans="2:2">
      <c r="B492" s="76"/>
    </row>
    <row r="493" spans="2:2">
      <c r="B493" s="76"/>
    </row>
    <row r="494" spans="2:2">
      <c r="B494" s="76"/>
    </row>
    <row r="495" spans="2:2">
      <c r="B495" s="76"/>
    </row>
    <row r="496" spans="2:2">
      <c r="B496" s="76"/>
    </row>
    <row r="497" spans="2:2">
      <c r="B497" s="76"/>
    </row>
    <row r="498" spans="2:2">
      <c r="B498" s="76"/>
    </row>
    <row r="499" spans="2:2">
      <c r="B499" s="76"/>
    </row>
    <row r="500" spans="2:2">
      <c r="B500" s="76"/>
    </row>
    <row r="501" spans="2:2">
      <c r="B501" s="76"/>
    </row>
    <row r="502" spans="2:2">
      <c r="B502" s="76"/>
    </row>
    <row r="503" spans="2:2">
      <c r="B503" s="76"/>
    </row>
    <row r="504" spans="2:2">
      <c r="B504" s="76"/>
    </row>
    <row r="505" spans="2:2">
      <c r="B505" s="76"/>
    </row>
    <row r="506" spans="2:2">
      <c r="B506" s="76"/>
    </row>
    <row r="507" spans="2:2">
      <c r="B507" s="76"/>
    </row>
    <row r="508" spans="2:2">
      <c r="B508" s="76"/>
    </row>
    <row r="509" spans="2:2">
      <c r="B509" s="76"/>
    </row>
    <row r="510" spans="2:2">
      <c r="B510" s="76"/>
    </row>
    <row r="511" spans="2:2">
      <c r="B511" s="76"/>
    </row>
    <row r="512" spans="2:2">
      <c r="B512" s="76"/>
    </row>
    <row r="513" spans="2:2">
      <c r="B513" s="76"/>
    </row>
    <row r="514" spans="2:2">
      <c r="B514" s="76"/>
    </row>
    <row r="515" spans="2:2">
      <c r="B515" s="76"/>
    </row>
    <row r="516" spans="2:2">
      <c r="B516" s="76"/>
    </row>
    <row r="517" spans="2:2">
      <c r="B517" s="76"/>
    </row>
    <row r="518" spans="2:2">
      <c r="B518" s="76"/>
    </row>
    <row r="519" spans="2:2">
      <c r="B519" s="76"/>
    </row>
    <row r="520" spans="2:2">
      <c r="B520" s="76"/>
    </row>
    <row r="521" spans="2:2">
      <c r="B521" s="76"/>
    </row>
    <row r="522" spans="2:2">
      <c r="B522" s="76"/>
    </row>
    <row r="523" spans="2:2">
      <c r="B523" s="76"/>
    </row>
    <row r="524" spans="2:2">
      <c r="B524" s="76"/>
    </row>
    <row r="525" spans="2:2">
      <c r="B525" s="76"/>
    </row>
    <row r="526" spans="2:2">
      <c r="B526" s="76"/>
    </row>
    <row r="527" spans="2:2">
      <c r="B527" s="76"/>
    </row>
    <row r="528" spans="2:2">
      <c r="B528" s="76"/>
    </row>
    <row r="529" spans="2:2">
      <c r="B529" s="76"/>
    </row>
    <row r="530" spans="2:2">
      <c r="B530" s="76"/>
    </row>
    <row r="531" spans="2:2">
      <c r="B531" s="76"/>
    </row>
    <row r="532" spans="2:2">
      <c r="B532" s="76"/>
    </row>
    <row r="533" spans="2:2">
      <c r="B533" s="76"/>
    </row>
    <row r="534" spans="2:2">
      <c r="B534" s="76"/>
    </row>
    <row r="535" spans="2:2">
      <c r="B535" s="76"/>
    </row>
    <row r="536" spans="2:2">
      <c r="B536" s="76"/>
    </row>
    <row r="537" spans="2:2">
      <c r="B537" s="76"/>
    </row>
    <row r="538" spans="2:2">
      <c r="B538" s="76"/>
    </row>
    <row r="539" spans="2:2">
      <c r="B539" s="76"/>
    </row>
    <row r="540" spans="2:2">
      <c r="B540" s="76"/>
    </row>
    <row r="541" spans="2:2">
      <c r="B541" s="76"/>
    </row>
    <row r="542" spans="2:2">
      <c r="B542" s="76"/>
    </row>
    <row r="543" spans="2:2">
      <c r="B543" s="76"/>
    </row>
    <row r="544" spans="2:2">
      <c r="B544" s="76"/>
    </row>
    <row r="545" spans="2:2">
      <c r="B545" s="76"/>
    </row>
    <row r="546" spans="2:2">
      <c r="B546" s="76"/>
    </row>
    <row r="547" spans="2:2">
      <c r="B547" s="76"/>
    </row>
    <row r="548" spans="2:2">
      <c r="B548" s="76"/>
    </row>
    <row r="549" spans="2:2">
      <c r="B549" s="76"/>
    </row>
    <row r="550" spans="2:2">
      <c r="B550" s="76"/>
    </row>
    <row r="551" spans="2:2">
      <c r="B551" s="76"/>
    </row>
    <row r="552" spans="2:2">
      <c r="B552" s="76"/>
    </row>
    <row r="553" spans="2:2">
      <c r="B553" s="76"/>
    </row>
    <row r="554" spans="2:2">
      <c r="B554" s="76"/>
    </row>
    <row r="555" spans="2:2">
      <c r="B555" s="76"/>
    </row>
    <row r="556" spans="2:2">
      <c r="B556" s="76"/>
    </row>
    <row r="557" spans="2:2">
      <c r="B557" s="76"/>
    </row>
    <row r="558" spans="2:2">
      <c r="B558" s="76"/>
    </row>
    <row r="559" spans="2:2">
      <c r="B559" s="76"/>
    </row>
    <row r="560" spans="2:2">
      <c r="B560" s="76"/>
    </row>
    <row r="561" spans="2:2">
      <c r="B561" s="76"/>
    </row>
    <row r="562" spans="2:2">
      <c r="B562" s="76"/>
    </row>
    <row r="563" spans="2:2">
      <c r="B563" s="76"/>
    </row>
    <row r="564" spans="2:2">
      <c r="B564" s="76"/>
    </row>
    <row r="565" spans="2:2">
      <c r="B565" s="76"/>
    </row>
    <row r="566" spans="2:2">
      <c r="B566" s="76"/>
    </row>
    <row r="567" spans="2:2">
      <c r="B567" s="76"/>
    </row>
    <row r="568" spans="2:2">
      <c r="B568" s="76"/>
    </row>
    <row r="569" spans="2:2">
      <c r="B569" s="76"/>
    </row>
    <row r="570" spans="2:2">
      <c r="B570" s="76"/>
    </row>
    <row r="571" spans="2:2">
      <c r="B571" s="76"/>
    </row>
    <row r="572" spans="2:2">
      <c r="B572" s="76"/>
    </row>
    <row r="573" spans="2:2">
      <c r="B573" s="76"/>
    </row>
    <row r="574" spans="2:2">
      <c r="B574" s="76"/>
    </row>
    <row r="575" spans="2:2">
      <c r="B575" s="76"/>
    </row>
    <row r="576" spans="2:2">
      <c r="B576" s="76"/>
    </row>
    <row r="577" spans="2:2">
      <c r="B577" s="76"/>
    </row>
    <row r="578" spans="2:2">
      <c r="B578" s="76"/>
    </row>
    <row r="579" spans="2:2">
      <c r="B579" s="76"/>
    </row>
    <row r="580" spans="2:2">
      <c r="B580" s="76"/>
    </row>
    <row r="581" spans="2:2">
      <c r="B581" s="76"/>
    </row>
    <row r="582" spans="2:2">
      <c r="B582" s="76"/>
    </row>
    <row r="583" spans="2:2">
      <c r="B583" s="76"/>
    </row>
    <row r="584" spans="2:2">
      <c r="B584" s="76"/>
    </row>
    <row r="585" spans="2:2">
      <c r="B585" s="76"/>
    </row>
    <row r="586" spans="2:2">
      <c r="B586" s="76"/>
    </row>
    <row r="587" spans="2:2">
      <c r="B587" s="76"/>
    </row>
    <row r="588" spans="2:2">
      <c r="B588" s="76"/>
    </row>
    <row r="589" spans="2:2">
      <c r="B589" s="76"/>
    </row>
    <row r="590" spans="2:2">
      <c r="B590" s="76"/>
    </row>
    <row r="591" spans="2:2">
      <c r="B591" s="76"/>
    </row>
    <row r="592" spans="2:2">
      <c r="B592" s="76"/>
    </row>
    <row r="593" spans="2:2">
      <c r="B593" s="76"/>
    </row>
    <row r="594" spans="2:2">
      <c r="B594" s="76"/>
    </row>
    <row r="595" spans="2:2">
      <c r="B595" s="76"/>
    </row>
    <row r="596" spans="2:2">
      <c r="B596" s="76"/>
    </row>
    <row r="597" spans="2:2">
      <c r="B597" s="76"/>
    </row>
    <row r="598" spans="2:2">
      <c r="B598" s="76"/>
    </row>
    <row r="599" spans="2:2">
      <c r="B599" s="76"/>
    </row>
    <row r="600" spans="2:2">
      <c r="B600" s="76"/>
    </row>
    <row r="601" spans="2:2">
      <c r="B601" s="76"/>
    </row>
    <row r="602" spans="2:2">
      <c r="B602" s="76"/>
    </row>
    <row r="603" spans="2:2">
      <c r="B603" s="76"/>
    </row>
    <row r="604" spans="2:2">
      <c r="B604" s="76"/>
    </row>
    <row r="605" spans="2:2">
      <c r="B605" s="76"/>
    </row>
    <row r="606" spans="2:2">
      <c r="B606" s="76"/>
    </row>
    <row r="607" spans="2:2">
      <c r="B607" s="76"/>
    </row>
    <row r="608" spans="2:2">
      <c r="B608" s="76"/>
    </row>
    <row r="609" spans="2:2">
      <c r="B609" s="76"/>
    </row>
    <row r="610" spans="2:2">
      <c r="B610" s="76"/>
    </row>
    <row r="611" spans="2:2">
      <c r="B611" s="76"/>
    </row>
    <row r="612" spans="2:2">
      <c r="B612" s="76"/>
    </row>
    <row r="613" spans="2:2">
      <c r="B613" s="76"/>
    </row>
    <row r="614" spans="2:2">
      <c r="B614" s="76"/>
    </row>
    <row r="615" spans="2:2">
      <c r="B615" s="76"/>
    </row>
    <row r="616" spans="2:2">
      <c r="B616" s="76"/>
    </row>
    <row r="617" spans="2:2">
      <c r="B617" s="76"/>
    </row>
    <row r="618" spans="2:2">
      <c r="B618" s="76"/>
    </row>
    <row r="619" spans="2:2">
      <c r="B619" s="76"/>
    </row>
    <row r="620" spans="2:2">
      <c r="B620" s="76"/>
    </row>
    <row r="621" spans="2:2">
      <c r="B621" s="76"/>
    </row>
    <row r="622" spans="2:2">
      <c r="B622" s="76"/>
    </row>
    <row r="623" spans="2:2">
      <c r="B623" s="76"/>
    </row>
    <row r="624" spans="2:2">
      <c r="B624" s="76"/>
    </row>
    <row r="625" spans="2:2">
      <c r="B625" s="76"/>
    </row>
    <row r="626" spans="2:2">
      <c r="B626" s="76"/>
    </row>
    <row r="627" spans="2:2">
      <c r="B627" s="76"/>
    </row>
    <row r="628" spans="2:2">
      <c r="B628" s="76"/>
    </row>
    <row r="629" spans="2:2">
      <c r="B629" s="76"/>
    </row>
    <row r="630" spans="2:2">
      <c r="B630" s="76"/>
    </row>
    <row r="631" spans="2:2">
      <c r="B631" s="76"/>
    </row>
    <row r="632" spans="2:2">
      <c r="B632" s="76"/>
    </row>
    <row r="633" spans="2:2">
      <c r="B633" s="76"/>
    </row>
    <row r="634" spans="2:2">
      <c r="B634" s="76"/>
    </row>
    <row r="635" spans="2:2">
      <c r="B635" s="76"/>
    </row>
    <row r="636" spans="2:2">
      <c r="B636" s="76"/>
    </row>
    <row r="637" spans="2:2">
      <c r="B637" s="76"/>
    </row>
    <row r="638" spans="2:2">
      <c r="B638" s="76"/>
    </row>
    <row r="639" spans="2:2">
      <c r="B639" s="76"/>
    </row>
    <row r="640" spans="2:2">
      <c r="B640" s="76"/>
    </row>
    <row r="641" spans="2:2">
      <c r="B641" s="76"/>
    </row>
    <row r="642" spans="2:2">
      <c r="B642" s="76"/>
    </row>
    <row r="643" spans="2:2">
      <c r="B643" s="76"/>
    </row>
    <row r="644" spans="2:2">
      <c r="B644" s="76"/>
    </row>
    <row r="645" spans="2:2">
      <c r="B645" s="76"/>
    </row>
    <row r="646" spans="2:2">
      <c r="B646" s="76"/>
    </row>
    <row r="647" spans="2:2">
      <c r="B647" s="76"/>
    </row>
    <row r="648" spans="2:2">
      <c r="B648" s="76"/>
    </row>
    <row r="649" spans="2:2">
      <c r="B649" s="76"/>
    </row>
    <row r="650" spans="2:2">
      <c r="B650" s="76"/>
    </row>
    <row r="651" spans="2:2">
      <c r="B651" s="76"/>
    </row>
    <row r="652" spans="2:2">
      <c r="B652" s="76"/>
    </row>
    <row r="653" spans="2:2">
      <c r="B653" s="76"/>
    </row>
    <row r="654" spans="2:2">
      <c r="B654" s="76"/>
    </row>
    <row r="655" spans="2:2">
      <c r="B655" s="76"/>
    </row>
    <row r="656" spans="2:2">
      <c r="B656" s="76"/>
    </row>
    <row r="657" spans="2:2">
      <c r="B657" s="76"/>
    </row>
    <row r="658" spans="2:2">
      <c r="B658" s="76"/>
    </row>
    <row r="659" spans="2:2">
      <c r="B659" s="76"/>
    </row>
    <row r="660" spans="2:2">
      <c r="B660" s="76"/>
    </row>
    <row r="661" spans="2:2">
      <c r="B661" s="76"/>
    </row>
    <row r="662" spans="2:2">
      <c r="B662" s="76"/>
    </row>
    <row r="663" spans="2:2">
      <c r="B663" s="76"/>
    </row>
    <row r="664" spans="2:2">
      <c r="B664" s="76"/>
    </row>
    <row r="665" spans="2:2">
      <c r="B665" s="76"/>
    </row>
    <row r="666" spans="2:2">
      <c r="B666" s="76"/>
    </row>
    <row r="667" spans="2:2">
      <c r="B667" s="76"/>
    </row>
    <row r="668" spans="2:2">
      <c r="B668" s="76"/>
    </row>
    <row r="669" spans="2:2">
      <c r="B669" s="76"/>
    </row>
    <row r="670" spans="2:2">
      <c r="B670" s="76"/>
    </row>
    <row r="671" spans="2:2">
      <c r="B671" s="76"/>
    </row>
    <row r="672" spans="2:2">
      <c r="B672" s="76"/>
    </row>
    <row r="673" spans="2:2">
      <c r="B673" s="76"/>
    </row>
    <row r="674" spans="2:2">
      <c r="B674" s="76"/>
    </row>
    <row r="675" spans="2:2">
      <c r="B675" s="76"/>
    </row>
    <row r="676" spans="2:2">
      <c r="B676" s="76"/>
    </row>
    <row r="677" spans="2:2">
      <c r="B677" s="76"/>
    </row>
    <row r="678" spans="2:2">
      <c r="B678" s="76"/>
    </row>
    <row r="679" spans="2:2">
      <c r="B679" s="76"/>
    </row>
    <row r="680" spans="2:2">
      <c r="B680" s="76"/>
    </row>
    <row r="681" spans="2:2">
      <c r="B681" s="76"/>
    </row>
    <row r="682" spans="2:2">
      <c r="B682" s="76"/>
    </row>
    <row r="683" spans="2:2">
      <c r="B683" s="76"/>
    </row>
    <row r="684" spans="2:2">
      <c r="B684" s="76"/>
    </row>
    <row r="685" spans="2:2">
      <c r="B685" s="76"/>
    </row>
    <row r="686" spans="2:2">
      <c r="B686" s="76"/>
    </row>
    <row r="687" spans="2:2">
      <c r="B687" s="76"/>
    </row>
    <row r="688" spans="2:2">
      <c r="B688" s="76"/>
    </row>
    <row r="689" spans="2:2">
      <c r="B689" s="76"/>
    </row>
    <row r="690" spans="2:2">
      <c r="B690" s="76"/>
    </row>
    <row r="691" spans="2:2">
      <c r="B691" s="76"/>
    </row>
  </sheetData>
  <phoneticPr fontId="7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EAC19-B120-46A4-9614-F539DF9956B0}">
  <sheetPr codeName="Sheet4"/>
  <dimension ref="A1:Q47"/>
  <sheetViews>
    <sheetView topLeftCell="A28" workbookViewId="0">
      <selection activeCell="M46" sqref="M46"/>
    </sheetView>
  </sheetViews>
  <sheetFormatPr defaultColWidth="9.109375" defaultRowHeight="10.199999999999999"/>
  <cols>
    <col min="1" max="1" width="5" style="1" customWidth="1"/>
    <col min="2" max="2" width="14.33203125" style="1" customWidth="1"/>
    <col min="3" max="3" width="14" style="1" customWidth="1"/>
    <col min="4" max="5" width="12.5546875" style="1" bestFit="1" customWidth="1"/>
    <col min="6" max="6" width="11.44140625" style="1" customWidth="1"/>
    <col min="7" max="8" width="7.5546875" style="1" customWidth="1"/>
    <col min="9" max="9" width="10" style="1" customWidth="1"/>
    <col min="10" max="10" width="8.109375" style="1" customWidth="1"/>
    <col min="11" max="11" width="8.88671875" style="1" customWidth="1"/>
    <col min="12" max="12" width="7.44140625" style="1" customWidth="1"/>
    <col min="13" max="13" width="10.6640625" style="1" customWidth="1"/>
    <col min="14" max="14" width="11.44140625" style="1" customWidth="1"/>
    <col min="15" max="15" width="6.5546875" style="1" customWidth="1"/>
    <col min="16" max="16" width="10.6640625" style="1" bestFit="1" customWidth="1"/>
    <col min="17" max="17" width="9.33203125" style="1" bestFit="1" customWidth="1"/>
    <col min="18" max="16384" width="9.109375" style="1"/>
  </cols>
  <sheetData>
    <row r="1" spans="1:17"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O1" s="95"/>
    </row>
    <row r="2" spans="1:17">
      <c r="A2" s="45"/>
      <c r="B2" s="46"/>
      <c r="C2" s="47"/>
      <c r="D2" s="48"/>
      <c r="E2" s="48"/>
      <c r="F2" s="48"/>
      <c r="G2" s="48"/>
      <c r="H2" s="48"/>
      <c r="I2" s="48"/>
      <c r="J2" s="48"/>
      <c r="K2" s="48"/>
      <c r="L2" s="48"/>
    </row>
    <row r="3" spans="1:17">
      <c r="A3" s="45"/>
      <c r="B3" s="46"/>
      <c r="C3" s="47"/>
      <c r="D3" s="48"/>
      <c r="E3" s="48"/>
      <c r="F3" s="48"/>
      <c r="G3" s="48"/>
      <c r="H3" s="48"/>
      <c r="I3" s="48"/>
      <c r="J3" s="48"/>
      <c r="K3" s="48"/>
      <c r="L3" s="48"/>
    </row>
    <row r="4" spans="1:17">
      <c r="A4" s="507" t="s">
        <v>172</v>
      </c>
      <c r="B4" s="508"/>
      <c r="C4" s="508"/>
      <c r="D4" s="508"/>
      <c r="E4" s="508"/>
      <c r="F4" s="508"/>
      <c r="G4" s="508"/>
      <c r="H4" s="508"/>
      <c r="I4" s="508"/>
      <c r="J4" s="508"/>
      <c r="K4" s="508"/>
      <c r="L4" s="508"/>
      <c r="M4" s="509"/>
      <c r="N4" s="99"/>
      <c r="O4" s="99"/>
    </row>
    <row r="5" spans="1:17" ht="15.6">
      <c r="A5" s="507" t="s">
        <v>74</v>
      </c>
      <c r="B5" s="508"/>
      <c r="C5" s="508"/>
      <c r="D5" s="508"/>
      <c r="E5" s="508"/>
      <c r="F5" s="508"/>
      <c r="G5" s="508"/>
      <c r="H5" s="508"/>
      <c r="I5" s="508"/>
      <c r="J5" s="508"/>
      <c r="K5" s="508"/>
      <c r="L5" s="508"/>
      <c r="M5" s="509"/>
      <c r="N5" s="99"/>
      <c r="O5" s="99"/>
      <c r="P5" s="44"/>
      <c r="Q5" s="44"/>
    </row>
    <row r="6" spans="1:17" ht="15.6">
      <c r="A6" s="10" t="s">
        <v>72</v>
      </c>
      <c r="B6" s="10" t="s">
        <v>73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4" t="s">
        <v>221</v>
      </c>
      <c r="O6" s="99"/>
      <c r="P6" s="145" t="s">
        <v>224</v>
      </c>
      <c r="Q6" s="44"/>
    </row>
    <row r="7" spans="1:17" ht="15.6">
      <c r="A7" s="10"/>
      <c r="B7" s="10"/>
      <c r="C7" s="507" t="s">
        <v>75</v>
      </c>
      <c r="D7" s="508"/>
      <c r="E7" s="508"/>
      <c r="F7" s="509"/>
      <c r="G7" s="10"/>
      <c r="H7" s="10"/>
      <c r="I7" s="10"/>
      <c r="J7" s="10"/>
      <c r="K7" s="486" t="s">
        <v>55</v>
      </c>
      <c r="L7" s="486"/>
      <c r="M7" s="10"/>
      <c r="N7" s="105"/>
      <c r="O7" s="99" t="s">
        <v>223</v>
      </c>
      <c r="P7" s="146"/>
      <c r="Q7" s="146" t="s">
        <v>225</v>
      </c>
    </row>
    <row r="8" spans="1:17" ht="15.6">
      <c r="A8" s="10"/>
      <c r="B8" s="10" t="s">
        <v>4</v>
      </c>
      <c r="C8" s="10" t="s">
        <v>76</v>
      </c>
      <c r="D8" s="10" t="s">
        <v>77</v>
      </c>
      <c r="E8" s="10" t="s">
        <v>78</v>
      </c>
      <c r="F8" s="10" t="s">
        <v>79</v>
      </c>
      <c r="G8" s="10" t="s">
        <v>80</v>
      </c>
      <c r="H8" s="10" t="s">
        <v>81</v>
      </c>
      <c r="I8" s="10" t="s">
        <v>82</v>
      </c>
      <c r="J8" s="10" t="s">
        <v>83</v>
      </c>
      <c r="K8" s="10" t="s">
        <v>84</v>
      </c>
      <c r="L8" s="10" t="s">
        <v>85</v>
      </c>
      <c r="M8" s="10" t="s">
        <v>86</v>
      </c>
      <c r="N8" s="103" t="s">
        <v>218</v>
      </c>
      <c r="O8" s="99" t="s">
        <v>230</v>
      </c>
      <c r="P8" s="144" t="s">
        <v>218</v>
      </c>
      <c r="Q8" s="146" t="s">
        <v>230</v>
      </c>
    </row>
    <row r="9" spans="1:17" ht="15.6">
      <c r="A9" s="10" t="s">
        <v>87</v>
      </c>
      <c r="B9" s="10" t="s">
        <v>88</v>
      </c>
      <c r="C9" s="10">
        <v>1653253</v>
      </c>
      <c r="D9" s="10">
        <v>636088</v>
      </c>
      <c r="E9" s="10">
        <v>906216</v>
      </c>
      <c r="F9" s="10">
        <v>327022</v>
      </c>
      <c r="G9" s="10"/>
      <c r="H9" s="10"/>
      <c r="I9" s="10"/>
      <c r="J9" s="10"/>
      <c r="K9" s="10"/>
      <c r="L9" s="10"/>
      <c r="M9" s="10">
        <v>3522579</v>
      </c>
      <c r="N9" s="103">
        <v>3656862</v>
      </c>
      <c r="O9" s="102">
        <v>-3.6720827857326888</v>
      </c>
      <c r="P9" s="144">
        <v>3570687</v>
      </c>
      <c r="Q9" s="147">
        <v>-1.3473037541515076</v>
      </c>
    </row>
    <row r="10" spans="1:17" ht="15.6">
      <c r="A10" s="10" t="s">
        <v>89</v>
      </c>
      <c r="B10" s="10" t="s">
        <v>90</v>
      </c>
      <c r="C10" s="10">
        <v>1465410</v>
      </c>
      <c r="D10" s="10">
        <v>646289</v>
      </c>
      <c r="E10" s="10">
        <v>1173341</v>
      </c>
      <c r="F10" s="10">
        <v>131168</v>
      </c>
      <c r="G10" s="10"/>
      <c r="H10" s="10"/>
      <c r="I10" s="10"/>
      <c r="J10" s="10"/>
      <c r="K10" s="10"/>
      <c r="L10" s="10"/>
      <c r="M10" s="10">
        <v>3416208</v>
      </c>
      <c r="N10" s="103">
        <v>3593157</v>
      </c>
      <c r="O10" s="102">
        <v>-4.9246108644849134</v>
      </c>
      <c r="P10" s="144">
        <v>3501768</v>
      </c>
      <c r="Q10" s="147">
        <v>-2.4433371942401694</v>
      </c>
    </row>
    <row r="11" spans="1:17" ht="15.6">
      <c r="A11" s="10" t="s">
        <v>91</v>
      </c>
      <c r="B11" s="10" t="s">
        <v>92</v>
      </c>
      <c r="C11" s="10">
        <v>1313392</v>
      </c>
      <c r="D11" s="10">
        <v>824094</v>
      </c>
      <c r="E11" s="10">
        <v>1229513</v>
      </c>
      <c r="F11" s="10">
        <v>240796</v>
      </c>
      <c r="G11" s="10"/>
      <c r="H11" s="10"/>
      <c r="I11" s="10"/>
      <c r="J11" s="10"/>
      <c r="K11" s="10"/>
      <c r="L11" s="10"/>
      <c r="M11" s="10">
        <v>3607795</v>
      </c>
      <c r="N11" s="103">
        <v>3941440</v>
      </c>
      <c r="O11" s="102">
        <v>-8.4650533815052391</v>
      </c>
      <c r="P11" s="144">
        <v>3592480</v>
      </c>
      <c r="Q11" s="147">
        <v>0.42630717498775006</v>
      </c>
    </row>
    <row r="12" spans="1:17" ht="15.6">
      <c r="A12" s="10" t="s">
        <v>93</v>
      </c>
      <c r="B12" s="10" t="s">
        <v>94</v>
      </c>
      <c r="C12" s="10">
        <v>2636343</v>
      </c>
      <c r="D12" s="10">
        <v>1048709</v>
      </c>
      <c r="E12" s="10">
        <v>1310457</v>
      </c>
      <c r="F12" s="10">
        <v>362774</v>
      </c>
      <c r="G12" s="10"/>
      <c r="H12" s="10"/>
      <c r="I12" s="10"/>
      <c r="J12" s="10"/>
      <c r="K12" s="10">
        <v>9576</v>
      </c>
      <c r="L12" s="10"/>
      <c r="M12" s="10">
        <v>5367859</v>
      </c>
      <c r="N12" s="103">
        <v>5846023</v>
      </c>
      <c r="O12" s="102">
        <v>-8.1793041183724426</v>
      </c>
      <c r="P12" s="144">
        <v>5218473</v>
      </c>
      <c r="Q12" s="147">
        <v>2.8626381702080206</v>
      </c>
    </row>
    <row r="13" spans="1:17" ht="15.6">
      <c r="A13" s="10" t="s">
        <v>95</v>
      </c>
      <c r="B13" s="10" t="s">
        <v>96</v>
      </c>
      <c r="C13" s="10">
        <v>1766240</v>
      </c>
      <c r="D13" s="10">
        <v>548742</v>
      </c>
      <c r="E13" s="10">
        <v>1243152</v>
      </c>
      <c r="F13" s="10">
        <v>168571</v>
      </c>
      <c r="G13" s="10"/>
      <c r="H13" s="10"/>
      <c r="I13" s="10"/>
      <c r="J13" s="10"/>
      <c r="K13" s="10"/>
      <c r="L13" s="10"/>
      <c r="M13" s="10">
        <v>3726705</v>
      </c>
      <c r="N13" s="103">
        <v>3800551</v>
      </c>
      <c r="O13" s="102">
        <v>-1.9430340495364962</v>
      </c>
      <c r="P13" s="144">
        <v>2791457</v>
      </c>
      <c r="Q13" s="147">
        <v>33.503937191223088</v>
      </c>
    </row>
    <row r="14" spans="1:17" ht="15.6">
      <c r="A14" s="10" t="s">
        <v>97</v>
      </c>
      <c r="B14" s="10" t="s">
        <v>98</v>
      </c>
      <c r="C14" s="10">
        <v>534326</v>
      </c>
      <c r="D14" s="10">
        <v>484205</v>
      </c>
      <c r="E14" s="10">
        <v>297997</v>
      </c>
      <c r="F14" s="10">
        <v>57062</v>
      </c>
      <c r="G14" s="10"/>
      <c r="H14" s="10"/>
      <c r="I14" s="10"/>
      <c r="J14" s="10"/>
      <c r="K14" s="10"/>
      <c r="L14" s="10"/>
      <c r="M14" s="10">
        <v>1373590</v>
      </c>
      <c r="N14" s="103">
        <v>1494858</v>
      </c>
      <c r="O14" s="102">
        <v>-8.1123424432287266</v>
      </c>
      <c r="P14" s="144">
        <v>1414648</v>
      </c>
      <c r="Q14" s="147">
        <v>-2.9023474390802551</v>
      </c>
    </row>
    <row r="15" spans="1:17" ht="15.6">
      <c r="A15" s="10" t="s">
        <v>99</v>
      </c>
      <c r="B15" s="10" t="s">
        <v>100</v>
      </c>
      <c r="C15" s="10">
        <v>1356535</v>
      </c>
      <c r="D15" s="10">
        <v>1873050</v>
      </c>
      <c r="E15" s="10">
        <v>1143518</v>
      </c>
      <c r="F15" s="10">
        <v>323327</v>
      </c>
      <c r="G15" s="10"/>
      <c r="H15" s="10"/>
      <c r="I15" s="10"/>
      <c r="J15" s="10"/>
      <c r="K15" s="10"/>
      <c r="L15" s="10"/>
      <c r="M15" s="10">
        <v>4696430</v>
      </c>
      <c r="N15" s="103">
        <v>4964893</v>
      </c>
      <c r="O15" s="102">
        <v>-5.4072262987339359</v>
      </c>
      <c r="P15" s="144">
        <v>5057805</v>
      </c>
      <c r="Q15" s="147">
        <v>-7.1448978361166589</v>
      </c>
    </row>
    <row r="16" spans="1:17" ht="15.6">
      <c r="A16" s="10" t="s">
        <v>101</v>
      </c>
      <c r="B16" s="10" t="s">
        <v>102</v>
      </c>
      <c r="C16" s="10">
        <v>1217191</v>
      </c>
      <c r="D16" s="10">
        <v>573007</v>
      </c>
      <c r="E16" s="10">
        <v>1778066</v>
      </c>
      <c r="F16" s="10">
        <v>129562</v>
      </c>
      <c r="G16" s="10"/>
      <c r="H16" s="10"/>
      <c r="I16" s="10"/>
      <c r="J16" s="10"/>
      <c r="K16" s="10"/>
      <c r="L16" s="10"/>
      <c r="M16" s="10">
        <v>3697826</v>
      </c>
      <c r="N16" s="103">
        <v>4000950</v>
      </c>
      <c r="O16" s="102">
        <v>-7.5763006286007073</v>
      </c>
      <c r="P16" s="144">
        <v>3628951</v>
      </c>
      <c r="Q16" s="147">
        <v>1.8979313856814173</v>
      </c>
    </row>
    <row r="17" spans="1:17" ht="15.6">
      <c r="A17" s="10" t="s">
        <v>103</v>
      </c>
      <c r="B17" s="10" t="s">
        <v>104</v>
      </c>
      <c r="C17" s="10">
        <v>1016114</v>
      </c>
      <c r="D17" s="10">
        <v>702392</v>
      </c>
      <c r="E17" s="10">
        <v>713729</v>
      </c>
      <c r="F17" s="10">
        <v>215911</v>
      </c>
      <c r="G17" s="10"/>
      <c r="H17" s="10">
        <v>1</v>
      </c>
      <c r="I17" s="10"/>
      <c r="J17" s="10"/>
      <c r="K17" s="10"/>
      <c r="L17" s="10"/>
      <c r="M17" s="10">
        <v>2648147</v>
      </c>
      <c r="N17" s="103">
        <v>2864974</v>
      </c>
      <c r="O17" s="102">
        <v>-7.5682013170102032</v>
      </c>
      <c r="P17" s="144">
        <v>2645514</v>
      </c>
      <c r="Q17" s="147">
        <v>9.9526972830221716E-2</v>
      </c>
    </row>
    <row r="18" spans="1:17" ht="15.6">
      <c r="A18" s="10" t="s">
        <v>105</v>
      </c>
      <c r="B18" s="10" t="s">
        <v>106</v>
      </c>
      <c r="C18" s="10">
        <v>2520741</v>
      </c>
      <c r="D18" s="10">
        <v>2092473</v>
      </c>
      <c r="E18" s="10">
        <v>1730084</v>
      </c>
      <c r="F18" s="10">
        <v>202775</v>
      </c>
      <c r="G18" s="10"/>
      <c r="H18" s="10"/>
      <c r="I18" s="10"/>
      <c r="J18" s="10"/>
      <c r="K18" s="10">
        <v>5968</v>
      </c>
      <c r="L18" s="10"/>
      <c r="M18" s="10">
        <v>6552041</v>
      </c>
      <c r="N18" s="103">
        <v>6663222</v>
      </c>
      <c r="O18" s="102">
        <v>-1.668577153815376</v>
      </c>
      <c r="P18" s="144">
        <v>6867411</v>
      </c>
      <c r="Q18" s="147">
        <v>-4.5922691972273055</v>
      </c>
    </row>
    <row r="19" spans="1:17" ht="15.6">
      <c r="A19" s="10" t="s">
        <v>107</v>
      </c>
      <c r="B19" s="10" t="s">
        <v>108</v>
      </c>
      <c r="C19" s="10">
        <v>698712</v>
      </c>
      <c r="D19" s="10">
        <v>397199</v>
      </c>
      <c r="E19" s="10">
        <v>528925</v>
      </c>
      <c r="F19" s="10">
        <v>73106</v>
      </c>
      <c r="G19" s="10"/>
      <c r="H19" s="10"/>
      <c r="I19" s="10"/>
      <c r="J19" s="10"/>
      <c r="K19" s="10"/>
      <c r="L19" s="10"/>
      <c r="M19" s="10">
        <v>1697942</v>
      </c>
      <c r="N19" s="103">
        <v>1832928</v>
      </c>
      <c r="O19" s="102">
        <v>-7.3645009514830884</v>
      </c>
      <c r="P19" s="144">
        <v>1697553</v>
      </c>
      <c r="Q19" s="147">
        <v>2.2915337547635417E-2</v>
      </c>
    </row>
    <row r="20" spans="1:17" ht="15.6">
      <c r="A20" s="10" t="s">
        <v>109</v>
      </c>
      <c r="B20" s="10" t="s">
        <v>110</v>
      </c>
      <c r="C20" s="10">
        <v>2026592</v>
      </c>
      <c r="D20" s="10">
        <v>3323174</v>
      </c>
      <c r="E20" s="10">
        <v>1265287</v>
      </c>
      <c r="F20" s="10">
        <v>255064</v>
      </c>
      <c r="G20" s="10"/>
      <c r="H20" s="10"/>
      <c r="I20" s="10"/>
      <c r="J20" s="10">
        <v>3</v>
      </c>
      <c r="K20" s="10">
        <v>10563</v>
      </c>
      <c r="L20" s="10"/>
      <c r="M20" s="10">
        <v>6880683</v>
      </c>
      <c r="N20" s="103">
        <v>6901858</v>
      </c>
      <c r="O20" s="102">
        <v>-0.30680144390105024</v>
      </c>
      <c r="P20" s="144">
        <v>7017988</v>
      </c>
      <c r="Q20" s="147">
        <v>-1.9564724248602339</v>
      </c>
    </row>
    <row r="21" spans="1:17" ht="15.6">
      <c r="A21" s="10" t="s">
        <v>111</v>
      </c>
      <c r="B21" s="10" t="s">
        <v>112</v>
      </c>
      <c r="C21" s="10">
        <v>995982</v>
      </c>
      <c r="D21" s="10">
        <v>374615</v>
      </c>
      <c r="E21" s="10">
        <v>336914</v>
      </c>
      <c r="F21" s="10">
        <v>24292</v>
      </c>
      <c r="G21" s="10"/>
      <c r="H21" s="10"/>
      <c r="I21" s="10"/>
      <c r="J21" s="10"/>
      <c r="K21" s="10"/>
      <c r="L21" s="10"/>
      <c r="M21" s="10">
        <v>1731803</v>
      </c>
      <c r="N21" s="103">
        <v>1821359</v>
      </c>
      <c r="O21" s="102">
        <v>-4.9169878096520181</v>
      </c>
      <c r="P21" s="144">
        <v>1772614</v>
      </c>
      <c r="Q21" s="147">
        <v>-2.3023060858145095</v>
      </c>
    </row>
    <row r="22" spans="1:17" ht="15.6">
      <c r="A22" s="10" t="s">
        <v>113</v>
      </c>
      <c r="B22" s="10" t="s">
        <v>114</v>
      </c>
      <c r="C22" s="10">
        <v>1730345</v>
      </c>
      <c r="D22" s="10">
        <v>1149504</v>
      </c>
      <c r="E22" s="10">
        <v>881258</v>
      </c>
      <c r="F22" s="10">
        <v>251220</v>
      </c>
      <c r="G22" s="10"/>
      <c r="H22" s="10"/>
      <c r="I22" s="10"/>
      <c r="J22" s="10"/>
      <c r="K22" s="10"/>
      <c r="L22" s="10"/>
      <c r="M22" s="10">
        <v>4012327</v>
      </c>
      <c r="N22" s="103">
        <v>4207064</v>
      </c>
      <c r="O22" s="102">
        <v>-4.628810020479845</v>
      </c>
      <c r="P22" s="144">
        <v>4006337</v>
      </c>
      <c r="Q22" s="147">
        <v>0.14951313381774689</v>
      </c>
    </row>
    <row r="23" spans="1:17" ht="15.6">
      <c r="A23" s="10" t="s">
        <v>115</v>
      </c>
      <c r="B23" s="10" t="s">
        <v>116</v>
      </c>
      <c r="C23" s="10">
        <v>2689098</v>
      </c>
      <c r="D23" s="10">
        <v>3524812</v>
      </c>
      <c r="E23" s="10">
        <v>1845664</v>
      </c>
      <c r="F23" s="10">
        <v>795168</v>
      </c>
      <c r="G23" s="10">
        <v>197</v>
      </c>
      <c r="H23" s="10">
        <v>3438</v>
      </c>
      <c r="I23" s="10">
        <v>559</v>
      </c>
      <c r="J23" s="10">
        <v>288</v>
      </c>
      <c r="K23" s="10">
        <v>43399</v>
      </c>
      <c r="L23" s="10">
        <v>568</v>
      </c>
      <c r="M23" s="10">
        <v>8903191</v>
      </c>
      <c r="N23" s="103">
        <v>9097954</v>
      </c>
      <c r="O23" s="102">
        <v>-2.1407340595478885</v>
      </c>
      <c r="P23" s="144">
        <v>8412796</v>
      </c>
      <c r="Q23" s="147">
        <v>5.8291559666964421</v>
      </c>
    </row>
    <row r="24" spans="1:17" ht="15.6">
      <c r="A24" s="10" t="s">
        <v>117</v>
      </c>
      <c r="B24" s="10" t="s">
        <v>118</v>
      </c>
      <c r="C24" s="10">
        <v>1112831</v>
      </c>
      <c r="D24" s="10">
        <v>447328</v>
      </c>
      <c r="E24" s="10">
        <v>703561</v>
      </c>
      <c r="F24" s="10">
        <v>83272</v>
      </c>
      <c r="G24" s="10"/>
      <c r="H24" s="10"/>
      <c r="I24" s="10"/>
      <c r="J24" s="10"/>
      <c r="K24" s="10"/>
      <c r="L24" s="10"/>
      <c r="M24" s="10">
        <v>2346992</v>
      </c>
      <c r="N24" s="103">
        <v>2653761</v>
      </c>
      <c r="O24" s="102">
        <v>-11.559782512441775</v>
      </c>
      <c r="P24" s="144">
        <v>2429063</v>
      </c>
      <c r="Q24" s="147">
        <v>-3.3787102269475899</v>
      </c>
    </row>
    <row r="25" spans="1:17" ht="15.6">
      <c r="A25" s="10" t="s">
        <v>119</v>
      </c>
      <c r="B25" s="10" t="s">
        <v>120</v>
      </c>
      <c r="C25" s="10">
        <v>2157224</v>
      </c>
      <c r="D25" s="10">
        <v>1019898</v>
      </c>
      <c r="E25" s="10">
        <v>874785</v>
      </c>
      <c r="F25" s="10">
        <v>267620</v>
      </c>
      <c r="G25" s="10"/>
      <c r="H25" s="10"/>
      <c r="I25" s="10"/>
      <c r="J25" s="10"/>
      <c r="K25" s="10"/>
      <c r="L25" s="10"/>
      <c r="M25" s="10">
        <v>4319527</v>
      </c>
      <c r="N25" s="103">
        <v>4611990</v>
      </c>
      <c r="O25" s="102">
        <v>-6.3413624053824886</v>
      </c>
      <c r="P25" s="144">
        <v>4154101</v>
      </c>
      <c r="Q25" s="147">
        <v>3.9822334603804688</v>
      </c>
    </row>
    <row r="26" spans="1:17" ht="15.6">
      <c r="A26" s="10" t="s">
        <v>121</v>
      </c>
      <c r="B26" s="10" t="s">
        <v>122</v>
      </c>
      <c r="C26" s="10">
        <v>1258893</v>
      </c>
      <c r="D26" s="10">
        <v>246013</v>
      </c>
      <c r="E26" s="10">
        <v>841176</v>
      </c>
      <c r="F26" s="10">
        <v>135524</v>
      </c>
      <c r="G26" s="10"/>
      <c r="H26" s="10"/>
      <c r="I26" s="10"/>
      <c r="J26" s="10"/>
      <c r="K26" s="10"/>
      <c r="L26" s="10"/>
      <c r="M26" s="10">
        <v>2481606</v>
      </c>
      <c r="N26" s="103">
        <v>2582790</v>
      </c>
      <c r="O26" s="102">
        <v>-3.9176239647822686</v>
      </c>
      <c r="P26" s="144">
        <v>2509962</v>
      </c>
      <c r="Q26" s="147">
        <v>-1.1297382191443495</v>
      </c>
    </row>
    <row r="27" spans="1:17" ht="15.6">
      <c r="A27" s="10" t="s">
        <v>123</v>
      </c>
      <c r="B27" s="10" t="s">
        <v>124</v>
      </c>
      <c r="C27" s="10">
        <v>3067187</v>
      </c>
      <c r="D27" s="10">
        <v>2114844</v>
      </c>
      <c r="E27" s="10">
        <v>2797937</v>
      </c>
      <c r="F27" s="10">
        <v>671782</v>
      </c>
      <c r="G27" s="10"/>
      <c r="H27" s="10"/>
      <c r="I27" s="10"/>
      <c r="J27" s="10">
        <v>1</v>
      </c>
      <c r="K27" s="10">
        <v>47299</v>
      </c>
      <c r="L27" s="10"/>
      <c r="M27" s="10">
        <v>8699050</v>
      </c>
      <c r="N27" s="103">
        <v>8860107</v>
      </c>
      <c r="O27" s="102">
        <v>-1.8177771442263624</v>
      </c>
      <c r="P27" s="144">
        <v>7641432</v>
      </c>
      <c r="Q27" s="147">
        <v>13.840573337562901</v>
      </c>
    </row>
    <row r="28" spans="1:17" ht="15.6">
      <c r="A28" s="10" t="s">
        <v>125</v>
      </c>
      <c r="B28" s="10" t="s">
        <v>126</v>
      </c>
      <c r="C28" s="10">
        <v>5413307</v>
      </c>
      <c r="D28" s="10">
        <v>1453773</v>
      </c>
      <c r="E28" s="10">
        <v>3685631</v>
      </c>
      <c r="F28" s="10">
        <v>1037428</v>
      </c>
      <c r="G28" s="10">
        <v>6</v>
      </c>
      <c r="H28" s="10">
        <v>4</v>
      </c>
      <c r="I28" s="10"/>
      <c r="J28" s="10"/>
      <c r="K28" s="10"/>
      <c r="L28" s="10"/>
      <c r="M28" s="10">
        <v>11590149</v>
      </c>
      <c r="N28" s="103">
        <v>14420600</v>
      </c>
      <c r="O28" s="102">
        <v>-19.627831019513753</v>
      </c>
      <c r="P28" s="144">
        <v>11463131</v>
      </c>
      <c r="Q28" s="147">
        <v>1.1080567778559036</v>
      </c>
    </row>
    <row r="29" spans="1:17" ht="15.6">
      <c r="A29" s="10" t="s">
        <v>127</v>
      </c>
      <c r="B29" s="10" t="s">
        <v>128</v>
      </c>
      <c r="C29" s="10">
        <v>2194656</v>
      </c>
      <c r="D29" s="10">
        <v>1270481</v>
      </c>
      <c r="E29" s="10">
        <v>1343139</v>
      </c>
      <c r="F29" s="10">
        <v>187926</v>
      </c>
      <c r="G29" s="10"/>
      <c r="H29" s="10"/>
      <c r="I29" s="10"/>
      <c r="J29" s="10"/>
      <c r="K29" s="10"/>
      <c r="L29" s="10"/>
      <c r="M29" s="10">
        <v>4996202</v>
      </c>
      <c r="N29" s="103">
        <v>5621511</v>
      </c>
      <c r="O29" s="102">
        <v>-11.123503983181749</v>
      </c>
      <c r="P29" s="144">
        <v>5226374</v>
      </c>
      <c r="Q29" s="147">
        <v>-4.4040476246055116</v>
      </c>
    </row>
    <row r="30" spans="1:17" ht="15.6">
      <c r="A30" s="10" t="s">
        <v>129</v>
      </c>
      <c r="B30" s="10" t="s">
        <v>130</v>
      </c>
      <c r="C30" s="10">
        <v>1295082</v>
      </c>
      <c r="D30" s="10">
        <v>635910</v>
      </c>
      <c r="E30" s="10">
        <v>721777</v>
      </c>
      <c r="F30" s="10">
        <v>127717</v>
      </c>
      <c r="G30" s="10"/>
      <c r="H30" s="10"/>
      <c r="I30" s="10"/>
      <c r="J30" s="10"/>
      <c r="K30" s="10"/>
      <c r="L30" s="10"/>
      <c r="M30" s="10">
        <v>2780486</v>
      </c>
      <c r="N30" s="103">
        <v>3071261</v>
      </c>
      <c r="O30" s="102">
        <v>-9.4676095584191664</v>
      </c>
      <c r="P30" s="144">
        <v>2815382</v>
      </c>
      <c r="Q30" s="147">
        <v>-1.2394765612623759</v>
      </c>
    </row>
    <row r="31" spans="1:17" ht="15.6">
      <c r="A31" s="10" t="s">
        <v>131</v>
      </c>
      <c r="B31" s="10" t="s">
        <v>132</v>
      </c>
      <c r="C31" s="10">
        <v>1113443</v>
      </c>
      <c r="D31" s="10">
        <v>1975816</v>
      </c>
      <c r="E31" s="10">
        <v>542866</v>
      </c>
      <c r="F31" s="10">
        <v>154322</v>
      </c>
      <c r="G31" s="10"/>
      <c r="H31" s="10"/>
      <c r="I31" s="10"/>
      <c r="J31" s="10"/>
      <c r="K31" s="10"/>
      <c r="L31" s="10"/>
      <c r="M31" s="10">
        <v>3786447</v>
      </c>
      <c r="N31" s="103">
        <v>3831529</v>
      </c>
      <c r="O31" s="102">
        <v>-1.1766059972402654</v>
      </c>
      <c r="P31" s="144">
        <v>3517963</v>
      </c>
      <c r="Q31" s="147">
        <v>7.6318028359024792</v>
      </c>
    </row>
    <row r="32" spans="1:17" ht="15.6">
      <c r="A32" s="10" t="s">
        <v>133</v>
      </c>
      <c r="B32" s="10" t="s">
        <v>134</v>
      </c>
      <c r="C32" s="10">
        <v>1723805</v>
      </c>
      <c r="D32" s="10">
        <v>1284513</v>
      </c>
      <c r="E32" s="10">
        <v>1159044</v>
      </c>
      <c r="F32" s="10">
        <v>208743</v>
      </c>
      <c r="G32" s="10"/>
      <c r="H32" s="10"/>
      <c r="I32" s="10"/>
      <c r="J32" s="10"/>
      <c r="K32" s="10"/>
      <c r="L32" s="10"/>
      <c r="M32" s="10">
        <v>4376105</v>
      </c>
      <c r="N32" s="103">
        <v>4318035</v>
      </c>
      <c r="O32" s="102">
        <v>1.3448246714072409</v>
      </c>
      <c r="P32" s="144">
        <v>4422309</v>
      </c>
      <c r="Q32" s="147">
        <v>-1.0447935682468157</v>
      </c>
    </row>
    <row r="33" spans="1:17" ht="15.6">
      <c r="A33" s="10" t="s">
        <v>135</v>
      </c>
      <c r="B33" s="10" t="s">
        <v>136</v>
      </c>
      <c r="C33" s="10">
        <v>7307391</v>
      </c>
      <c r="D33" s="10">
        <v>6463364</v>
      </c>
      <c r="E33" s="10">
        <v>6492694</v>
      </c>
      <c r="F33" s="10">
        <v>2866261</v>
      </c>
      <c r="G33" s="10">
        <v>1149</v>
      </c>
      <c r="H33" s="10">
        <v>3368</v>
      </c>
      <c r="I33" s="10">
        <v>94256</v>
      </c>
      <c r="J33" s="10">
        <v>2386</v>
      </c>
      <c r="K33" s="10">
        <v>54245</v>
      </c>
      <c r="L33" s="10">
        <v>1050</v>
      </c>
      <c r="M33" s="10">
        <v>23286164</v>
      </c>
      <c r="N33" s="103">
        <v>25259142</v>
      </c>
      <c r="O33" s="102">
        <v>-7.8109462308735615</v>
      </c>
      <c r="P33" s="144">
        <v>23062984</v>
      </c>
      <c r="Q33" s="147">
        <v>0.96769784863919295</v>
      </c>
    </row>
    <row r="34" spans="1:17" ht="15.6">
      <c r="A34" s="10" t="s">
        <v>137</v>
      </c>
      <c r="B34" s="10" t="s">
        <v>138</v>
      </c>
      <c r="C34" s="10">
        <v>1331829</v>
      </c>
      <c r="D34" s="10">
        <v>1085460</v>
      </c>
      <c r="E34" s="10">
        <v>987135</v>
      </c>
      <c r="F34" s="10">
        <v>324300</v>
      </c>
      <c r="G34" s="10"/>
      <c r="H34" s="10"/>
      <c r="I34" s="10"/>
      <c r="J34" s="10"/>
      <c r="K34" s="10"/>
      <c r="L34" s="10">
        <v>22</v>
      </c>
      <c r="M34" s="10">
        <v>3728746</v>
      </c>
      <c r="N34" s="103">
        <v>4012447</v>
      </c>
      <c r="O34" s="102">
        <v>-7.0705232991239537</v>
      </c>
      <c r="P34" s="144">
        <v>3539599</v>
      </c>
      <c r="Q34" s="147">
        <v>5.3437409152844673</v>
      </c>
    </row>
    <row r="35" spans="1:17" ht="15.6">
      <c r="A35" s="10" t="s">
        <v>139</v>
      </c>
      <c r="B35" s="10" t="s">
        <v>140</v>
      </c>
      <c r="C35" s="10">
        <v>1972076</v>
      </c>
      <c r="D35" s="10">
        <v>1982865</v>
      </c>
      <c r="E35" s="10">
        <v>1530485</v>
      </c>
      <c r="F35" s="10">
        <v>415519</v>
      </c>
      <c r="G35" s="10"/>
      <c r="H35" s="10"/>
      <c r="I35" s="10"/>
      <c r="J35" s="10"/>
      <c r="K35" s="10"/>
      <c r="L35" s="10">
        <v>14</v>
      </c>
      <c r="M35" s="10">
        <v>5900959</v>
      </c>
      <c r="N35" s="103">
        <v>6501616</v>
      </c>
      <c r="O35" s="102">
        <v>-9.2385800699395393</v>
      </c>
      <c r="P35" s="144">
        <v>4434586</v>
      </c>
      <c r="Q35" s="147">
        <v>33.066739488195736</v>
      </c>
    </row>
    <row r="36" spans="1:17" ht="15.6">
      <c r="A36" s="10" t="s">
        <v>141</v>
      </c>
      <c r="B36" s="10" t="s">
        <v>142</v>
      </c>
      <c r="C36" s="10">
        <v>3973088</v>
      </c>
      <c r="D36" s="10">
        <v>3264976</v>
      </c>
      <c r="E36" s="10">
        <v>3124425</v>
      </c>
      <c r="F36" s="10">
        <v>878475</v>
      </c>
      <c r="G36" s="10"/>
      <c r="H36" s="10"/>
      <c r="I36" s="10"/>
      <c r="J36" s="10"/>
      <c r="K36" s="10"/>
      <c r="L36" s="10">
        <v>41</v>
      </c>
      <c r="M36" s="10">
        <v>11241005</v>
      </c>
      <c r="N36" s="103">
        <v>11821416</v>
      </c>
      <c r="O36" s="102">
        <v>-4.9098263693621806</v>
      </c>
      <c r="P36" s="144">
        <v>11395695</v>
      </c>
      <c r="Q36" s="147">
        <v>-1.3574424376924799</v>
      </c>
    </row>
    <row r="37" spans="1:17" ht="15.6">
      <c r="A37" s="10" t="s">
        <v>143</v>
      </c>
      <c r="B37" s="10" t="s">
        <v>144</v>
      </c>
      <c r="C37" s="10">
        <v>1758199</v>
      </c>
      <c r="D37" s="10">
        <v>1580457</v>
      </c>
      <c r="E37" s="10">
        <v>714552</v>
      </c>
      <c r="F37" s="10">
        <v>66138</v>
      </c>
      <c r="G37" s="10"/>
      <c r="H37" s="10"/>
      <c r="I37" s="10"/>
      <c r="J37" s="10"/>
      <c r="K37" s="10"/>
      <c r="L37" s="10"/>
      <c r="M37" s="10">
        <v>4119346</v>
      </c>
      <c r="N37" s="103">
        <v>4323061</v>
      </c>
      <c r="O37" s="102">
        <v>-4.7122860399147708</v>
      </c>
      <c r="P37" s="144">
        <v>4459868</v>
      </c>
      <c r="Q37" s="147">
        <v>-7.6352483974862047</v>
      </c>
    </row>
    <row r="38" spans="1:17" ht="15.6">
      <c r="A38" s="10" t="s">
        <v>145</v>
      </c>
      <c r="B38" s="10" t="s">
        <v>146</v>
      </c>
      <c r="C38" s="10">
        <v>1993100</v>
      </c>
      <c r="D38" s="10">
        <v>1408684</v>
      </c>
      <c r="E38" s="10">
        <v>921465</v>
      </c>
      <c r="F38" s="10">
        <v>104667</v>
      </c>
      <c r="G38" s="10"/>
      <c r="H38" s="10"/>
      <c r="I38" s="10"/>
      <c r="J38" s="10"/>
      <c r="K38" s="10"/>
      <c r="L38" s="10"/>
      <c r="M38" s="10">
        <v>4427916</v>
      </c>
      <c r="N38" s="103">
        <v>4437324</v>
      </c>
      <c r="O38" s="102">
        <v>-0.2120196767240845</v>
      </c>
      <c r="P38" s="144">
        <v>4733333</v>
      </c>
      <c r="Q38" s="147">
        <v>-6.4524722853853689</v>
      </c>
    </row>
    <row r="39" spans="1:17" ht="15.6">
      <c r="A39" s="10" t="s">
        <v>147</v>
      </c>
      <c r="B39" s="10" t="s">
        <v>148</v>
      </c>
      <c r="C39" s="10">
        <v>2816206</v>
      </c>
      <c r="D39" s="10">
        <v>3974813</v>
      </c>
      <c r="E39" s="10">
        <v>2451091</v>
      </c>
      <c r="F39" s="10">
        <v>446326</v>
      </c>
      <c r="G39" s="10">
        <v>6</v>
      </c>
      <c r="H39" s="10">
        <v>3</v>
      </c>
      <c r="I39" s="10"/>
      <c r="J39" s="10"/>
      <c r="K39" s="10">
        <v>35688</v>
      </c>
      <c r="L39" s="10"/>
      <c r="M39" s="10">
        <v>9724133</v>
      </c>
      <c r="N39" s="103">
        <v>10468567</v>
      </c>
      <c r="O39" s="102">
        <v>-7.1111356501802003</v>
      </c>
      <c r="P39" s="144">
        <v>10045996</v>
      </c>
      <c r="Q39" s="147">
        <v>-3.2038933720459406</v>
      </c>
    </row>
    <row r="40" spans="1:17" ht="15.6">
      <c r="A40" s="10" t="s">
        <v>149</v>
      </c>
      <c r="B40" s="10" t="s">
        <v>150</v>
      </c>
      <c r="C40" s="10">
        <v>1601725</v>
      </c>
      <c r="D40" s="10">
        <v>1022068</v>
      </c>
      <c r="E40" s="10">
        <v>840962</v>
      </c>
      <c r="F40" s="10">
        <v>198775</v>
      </c>
      <c r="G40" s="10"/>
      <c r="H40" s="10"/>
      <c r="I40" s="10"/>
      <c r="J40" s="10"/>
      <c r="K40" s="10"/>
      <c r="L40" s="10"/>
      <c r="M40" s="10">
        <v>3663530</v>
      </c>
      <c r="N40" s="103">
        <v>3825454</v>
      </c>
      <c r="O40" s="102">
        <v>-4.2328047860463069</v>
      </c>
      <c r="P40" s="144">
        <v>3508453</v>
      </c>
      <c r="Q40" s="147">
        <v>4.4200962646499864</v>
      </c>
    </row>
    <row r="41" spans="1:17" ht="15.6">
      <c r="A41" s="10" t="s">
        <v>151</v>
      </c>
      <c r="B41" s="10" t="s">
        <v>152</v>
      </c>
      <c r="C41" s="10">
        <v>2773845</v>
      </c>
      <c r="D41" s="10">
        <v>1891291</v>
      </c>
      <c r="E41" s="10">
        <v>1602723</v>
      </c>
      <c r="F41" s="10">
        <v>670252</v>
      </c>
      <c r="G41" s="10">
        <v>50</v>
      </c>
      <c r="H41" s="10">
        <v>463</v>
      </c>
      <c r="I41" s="10">
        <v>190</v>
      </c>
      <c r="J41" s="10">
        <v>33</v>
      </c>
      <c r="K41" s="10">
        <v>17981</v>
      </c>
      <c r="L41" s="10">
        <v>340</v>
      </c>
      <c r="M41" s="10">
        <v>6957168</v>
      </c>
      <c r="N41" s="103">
        <v>7470978</v>
      </c>
      <c r="O41" s="102">
        <v>-6.8774128367129483</v>
      </c>
      <c r="P41" s="144">
        <v>7013082</v>
      </c>
      <c r="Q41" s="147">
        <v>-0.79728142348827191</v>
      </c>
    </row>
    <row r="42" spans="1:17" ht="15.6">
      <c r="A42" s="10" t="s">
        <v>153</v>
      </c>
      <c r="B42" s="10" t="s">
        <v>154</v>
      </c>
      <c r="C42" s="10">
        <v>1639554</v>
      </c>
      <c r="D42" s="10">
        <v>633941</v>
      </c>
      <c r="E42" s="10">
        <v>674166</v>
      </c>
      <c r="F42" s="10">
        <v>309680</v>
      </c>
      <c r="G42" s="10"/>
      <c r="H42" s="10"/>
      <c r="I42" s="10"/>
      <c r="J42" s="10"/>
      <c r="K42" s="10"/>
      <c r="L42" s="10"/>
      <c r="M42" s="10">
        <v>3257341</v>
      </c>
      <c r="N42" s="103">
        <v>4139690</v>
      </c>
      <c r="O42" s="102">
        <v>-21.314373781611661</v>
      </c>
      <c r="P42" s="144">
        <v>3272307</v>
      </c>
      <c r="Q42" s="147">
        <v>-0.4573531762148253</v>
      </c>
    </row>
    <row r="43" spans="1:17" ht="15.6">
      <c r="A43" s="10" t="s">
        <v>155</v>
      </c>
      <c r="B43" s="10" t="s">
        <v>156</v>
      </c>
      <c r="C43" s="10">
        <v>1171653</v>
      </c>
      <c r="D43" s="10">
        <v>354809</v>
      </c>
      <c r="E43" s="10">
        <v>901508</v>
      </c>
      <c r="F43" s="10">
        <v>107501</v>
      </c>
      <c r="G43" s="10"/>
      <c r="H43" s="10"/>
      <c r="I43" s="10"/>
      <c r="J43" s="10"/>
      <c r="K43" s="10"/>
      <c r="L43" s="10"/>
      <c r="M43" s="10">
        <v>2535471</v>
      </c>
      <c r="N43" s="103">
        <v>2684467</v>
      </c>
      <c r="O43" s="102">
        <v>-5.5503010467254814</v>
      </c>
      <c r="P43" s="144">
        <v>1910823</v>
      </c>
      <c r="Q43" s="147">
        <v>32.689997974694677</v>
      </c>
    </row>
    <row r="44" spans="1:17" ht="15.6">
      <c r="A44" s="10" t="s">
        <v>157</v>
      </c>
      <c r="B44" s="10" t="s">
        <v>158</v>
      </c>
      <c r="C44" s="10">
        <v>1124479</v>
      </c>
      <c r="D44" s="10">
        <v>279283</v>
      </c>
      <c r="E44" s="10">
        <v>1061761</v>
      </c>
      <c r="F44" s="10">
        <v>35423</v>
      </c>
      <c r="G44" s="10"/>
      <c r="H44" s="10"/>
      <c r="I44" s="10"/>
      <c r="J44" s="10"/>
      <c r="K44" s="10"/>
      <c r="L44" s="10"/>
      <c r="M44" s="10">
        <v>2500946</v>
      </c>
      <c r="N44" s="103">
        <v>2836502</v>
      </c>
      <c r="O44" s="102">
        <v>-11.829922912093839</v>
      </c>
      <c r="P44" s="144">
        <v>2407539</v>
      </c>
      <c r="Q44" s="147">
        <v>3.879771002671184</v>
      </c>
    </row>
    <row r="45" spans="1:17" ht="15.6">
      <c r="A45" s="10" t="s">
        <v>159</v>
      </c>
      <c r="B45" s="10" t="s">
        <v>160</v>
      </c>
      <c r="C45" s="10">
        <v>1147079</v>
      </c>
      <c r="D45" s="10">
        <v>346050</v>
      </c>
      <c r="E45" s="10">
        <v>678561</v>
      </c>
      <c r="F45" s="10">
        <v>127964</v>
      </c>
      <c r="G45" s="10"/>
      <c r="H45" s="10"/>
      <c r="I45" s="10"/>
      <c r="J45" s="10"/>
      <c r="K45" s="10"/>
      <c r="L45" s="10"/>
      <c r="M45" s="10">
        <v>2299654</v>
      </c>
      <c r="N45" s="103">
        <v>2811717</v>
      </c>
      <c r="O45" s="102">
        <v>-18.211754596924223</v>
      </c>
      <c r="P45" s="144">
        <v>2451037</v>
      </c>
      <c r="Q45" s="147">
        <v>-6.1762837525504484</v>
      </c>
    </row>
    <row r="46" spans="1:17" ht="15.6">
      <c r="A46" s="10"/>
      <c r="B46" s="10" t="s">
        <v>161</v>
      </c>
      <c r="C46" s="10">
        <v>73566926</v>
      </c>
      <c r="D46" s="10">
        <v>52934990</v>
      </c>
      <c r="E46" s="10">
        <v>51035565</v>
      </c>
      <c r="F46" s="10">
        <v>12983433</v>
      </c>
      <c r="G46" s="10">
        <v>1408</v>
      </c>
      <c r="H46" s="10">
        <v>7277</v>
      </c>
      <c r="I46" s="10">
        <v>95005</v>
      </c>
      <c r="J46" s="10">
        <v>2711</v>
      </c>
      <c r="K46" s="10">
        <v>224719</v>
      </c>
      <c r="L46" s="10">
        <v>2035</v>
      </c>
      <c r="M46" s="10">
        <v>190854069</v>
      </c>
      <c r="N46" s="103">
        <v>205252058</v>
      </c>
      <c r="O46" s="102">
        <v>-7.0147842317858755</v>
      </c>
      <c r="P46" s="144">
        <v>187611501</v>
      </c>
      <c r="Q46" s="147">
        <v>1.7283418035230147</v>
      </c>
    </row>
    <row r="47" spans="1:17" ht="15.6">
      <c r="A47" s="49"/>
      <c r="B47" s="49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</row>
  </sheetData>
  <mergeCells count="4">
    <mergeCell ref="A4:M4"/>
    <mergeCell ref="A5:M5"/>
    <mergeCell ref="C7:F7"/>
    <mergeCell ref="K7:L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C4354-9DC3-440D-95EC-D71675D18C19}">
  <sheetPr codeName="Sheet5"/>
  <dimension ref="A4:P52"/>
  <sheetViews>
    <sheetView topLeftCell="A31" workbookViewId="0">
      <selection activeCell="L9" sqref="L9:L46"/>
    </sheetView>
  </sheetViews>
  <sheetFormatPr defaultColWidth="9.109375" defaultRowHeight="10.199999999999999"/>
  <cols>
    <col min="1" max="1" width="5.88671875" style="1" customWidth="1"/>
    <col min="2" max="6" width="9.109375" style="1"/>
    <col min="7" max="7" width="6.5546875" style="1" customWidth="1"/>
    <col min="8" max="9" width="6.88671875" style="1" customWidth="1"/>
    <col min="10" max="10" width="9.109375" style="1"/>
    <col min="11" max="11" width="7.88671875" style="1" customWidth="1"/>
    <col min="12" max="12" width="10.44140625" style="1" customWidth="1"/>
    <col min="13" max="13" width="12.88671875" style="1" bestFit="1" customWidth="1"/>
    <col min="14" max="14" width="9.109375" style="1"/>
    <col min="15" max="15" width="12.88671875" style="1" bestFit="1" customWidth="1"/>
    <col min="16" max="16" width="9.33203125" style="1" bestFit="1" customWidth="1"/>
    <col min="17" max="16384" width="9.109375" style="1"/>
  </cols>
  <sheetData>
    <row r="4" spans="1:16">
      <c r="A4" s="510" t="s">
        <v>173</v>
      </c>
      <c r="B4" s="511"/>
      <c r="C4" s="511"/>
      <c r="D4" s="511"/>
      <c r="E4" s="511"/>
      <c r="F4" s="511"/>
      <c r="G4" s="511"/>
      <c r="H4" s="511"/>
      <c r="I4" s="511"/>
      <c r="J4" s="511"/>
      <c r="K4" s="511"/>
      <c r="L4" s="511"/>
      <c r="M4" s="511"/>
      <c r="N4" s="511"/>
      <c r="O4" s="511"/>
      <c r="P4" s="511"/>
    </row>
    <row r="5" spans="1:16" ht="15.6">
      <c r="A5" s="507" t="s">
        <v>163</v>
      </c>
      <c r="B5" s="508"/>
      <c r="C5" s="508"/>
      <c r="D5" s="508"/>
      <c r="E5" s="508"/>
      <c r="F5" s="508"/>
      <c r="G5" s="508"/>
      <c r="H5" s="508"/>
      <c r="I5" s="508"/>
      <c r="J5" s="508"/>
      <c r="K5" s="508"/>
      <c r="L5" s="509"/>
      <c r="M5" s="99"/>
      <c r="N5" s="99"/>
      <c r="O5" s="148"/>
      <c r="P5" s="148"/>
    </row>
    <row r="6" spans="1:16" ht="15.6">
      <c r="A6" s="10" t="s">
        <v>162</v>
      </c>
      <c r="B6" s="10" t="s">
        <v>73</v>
      </c>
      <c r="D6" s="10"/>
      <c r="E6" s="10"/>
      <c r="F6" s="10"/>
      <c r="G6" s="10"/>
      <c r="H6" s="10"/>
      <c r="I6" s="10"/>
      <c r="J6" s="10"/>
      <c r="K6" s="10"/>
      <c r="L6" s="10"/>
      <c r="M6" s="99" t="s">
        <v>222</v>
      </c>
      <c r="N6" s="99"/>
      <c r="O6" s="146" t="s">
        <v>226</v>
      </c>
      <c r="P6" s="149"/>
    </row>
    <row r="7" spans="1:16" ht="15.6">
      <c r="A7" s="10"/>
      <c r="B7" s="10"/>
      <c r="C7" s="507" t="s">
        <v>164</v>
      </c>
      <c r="D7" s="508"/>
      <c r="E7" s="508"/>
      <c r="F7" s="509"/>
      <c r="G7" s="10"/>
      <c r="H7" s="10"/>
      <c r="I7" s="10"/>
      <c r="J7" s="507" t="s">
        <v>165</v>
      </c>
      <c r="K7" s="509"/>
      <c r="L7" s="10" t="s">
        <v>166</v>
      </c>
      <c r="M7" s="99"/>
      <c r="N7" s="99" t="s">
        <v>223</v>
      </c>
      <c r="O7" s="149"/>
      <c r="P7" s="149" t="s">
        <v>225</v>
      </c>
    </row>
    <row r="8" spans="1:16" ht="15.6">
      <c r="A8" s="10"/>
      <c r="B8" s="10" t="s">
        <v>4</v>
      </c>
      <c r="C8" s="10" t="s">
        <v>76</v>
      </c>
      <c r="D8" s="10" t="s">
        <v>77</v>
      </c>
      <c r="E8" s="10" t="s">
        <v>78</v>
      </c>
      <c r="F8" s="10" t="s">
        <v>79</v>
      </c>
      <c r="G8" s="10" t="s">
        <v>167</v>
      </c>
      <c r="H8" s="10" t="s">
        <v>81</v>
      </c>
      <c r="I8" s="10" t="s">
        <v>82</v>
      </c>
      <c r="J8" s="10" t="s">
        <v>84</v>
      </c>
      <c r="K8" s="10" t="s">
        <v>85</v>
      </c>
      <c r="L8" s="10" t="s">
        <v>86</v>
      </c>
      <c r="M8" s="99" t="s">
        <v>218</v>
      </c>
      <c r="N8" s="99" t="s">
        <v>230</v>
      </c>
      <c r="O8" s="146" t="s">
        <v>218</v>
      </c>
      <c r="P8" s="149" t="s">
        <v>230</v>
      </c>
    </row>
    <row r="9" spans="1:16" ht="15.6">
      <c r="A9" s="10" t="s">
        <v>87</v>
      </c>
      <c r="B9" s="10" t="s">
        <v>168</v>
      </c>
      <c r="C9" s="10">
        <v>1298791</v>
      </c>
      <c r="D9" s="10">
        <v>459546</v>
      </c>
      <c r="E9" s="10">
        <v>655183</v>
      </c>
      <c r="F9" s="10">
        <v>166144</v>
      </c>
      <c r="G9" s="10"/>
      <c r="H9" s="10"/>
      <c r="I9" s="10"/>
      <c r="J9" s="10"/>
      <c r="K9" s="10"/>
      <c r="L9" s="10">
        <f>SUM(C9:K9)</f>
        <v>2579664</v>
      </c>
      <c r="M9" s="111">
        <v>2714952</v>
      </c>
      <c r="N9" s="112">
        <v>-4.9830715239164487</v>
      </c>
      <c r="O9" s="149">
        <v>2640348</v>
      </c>
      <c r="P9" s="149">
        <v>-2.2983334015061696</v>
      </c>
    </row>
    <row r="10" spans="1:16" ht="15.6">
      <c r="A10" s="10" t="s">
        <v>89</v>
      </c>
      <c r="B10" s="10" t="s">
        <v>90</v>
      </c>
      <c r="C10" s="10">
        <v>1142566</v>
      </c>
      <c r="D10" s="10">
        <v>467383</v>
      </c>
      <c r="E10" s="10">
        <v>822401</v>
      </c>
      <c r="F10" s="10">
        <v>49509</v>
      </c>
      <c r="G10" s="10"/>
      <c r="H10" s="10"/>
      <c r="I10" s="10"/>
      <c r="J10" s="10"/>
      <c r="K10" s="10"/>
      <c r="L10" s="10">
        <v>2481859</v>
      </c>
      <c r="M10" s="111">
        <v>2653046</v>
      </c>
      <c r="N10" s="112">
        <v>-6.4524701041746013</v>
      </c>
      <c r="O10" s="149">
        <v>2590828</v>
      </c>
      <c r="P10" s="149">
        <v>-4.2059526915719569</v>
      </c>
    </row>
    <row r="11" spans="1:16" ht="15.6">
      <c r="A11" s="10" t="s">
        <v>91</v>
      </c>
      <c r="B11" s="10" t="s">
        <v>92</v>
      </c>
      <c r="C11" s="10">
        <v>1042140</v>
      </c>
      <c r="D11" s="10">
        <v>531035</v>
      </c>
      <c r="E11" s="10">
        <v>917624</v>
      </c>
      <c r="F11" s="10">
        <v>113850</v>
      </c>
      <c r="G11" s="10"/>
      <c r="H11" s="10"/>
      <c r="I11" s="10"/>
      <c r="J11" s="10"/>
      <c r="K11" s="10"/>
      <c r="L11" s="10">
        <v>2604649</v>
      </c>
      <c r="M11" s="111">
        <v>2888939</v>
      </c>
      <c r="N11" s="112">
        <v>-9.8406369951044343</v>
      </c>
      <c r="O11" s="149">
        <v>2655420</v>
      </c>
      <c r="P11" s="149">
        <v>-1.9119762598760248</v>
      </c>
    </row>
    <row r="12" spans="1:16" ht="15.6">
      <c r="A12" s="10" t="s">
        <v>93</v>
      </c>
      <c r="B12" s="10" t="s">
        <v>94</v>
      </c>
      <c r="C12" s="10">
        <v>2065915</v>
      </c>
      <c r="D12" s="10">
        <v>736175</v>
      </c>
      <c r="E12" s="10">
        <v>925328</v>
      </c>
      <c r="F12" s="10">
        <v>174185</v>
      </c>
      <c r="G12" s="10"/>
      <c r="H12" s="10"/>
      <c r="I12" s="10"/>
      <c r="J12" s="10">
        <v>11464</v>
      </c>
      <c r="K12" s="10"/>
      <c r="L12" s="10">
        <v>3913067</v>
      </c>
      <c r="M12" s="111">
        <v>4216622</v>
      </c>
      <c r="N12" s="112">
        <v>-7.1990090646019471</v>
      </c>
      <c r="O12" s="149">
        <v>3868187</v>
      </c>
      <c r="P12" s="149">
        <v>1.1602334633770361</v>
      </c>
    </row>
    <row r="13" spans="1:16" ht="15.6">
      <c r="A13" s="10" t="s">
        <v>95</v>
      </c>
      <c r="B13" s="10" t="s">
        <v>169</v>
      </c>
      <c r="C13" s="10">
        <v>1365136</v>
      </c>
      <c r="D13" s="10">
        <v>382547</v>
      </c>
      <c r="E13" s="10">
        <v>890325</v>
      </c>
      <c r="F13" s="10">
        <v>60671</v>
      </c>
      <c r="G13" s="10"/>
      <c r="H13" s="10"/>
      <c r="I13" s="10"/>
      <c r="J13" s="10"/>
      <c r="K13" s="10"/>
      <c r="L13" s="10">
        <v>2698679</v>
      </c>
      <c r="M13" s="111">
        <v>2756030</v>
      </c>
      <c r="N13" s="112">
        <v>-2.0809280015094189</v>
      </c>
      <c r="O13" s="149">
        <v>2078348</v>
      </c>
      <c r="P13" s="149">
        <v>29.847311422341207</v>
      </c>
    </row>
    <row r="14" spans="1:16" ht="15.6">
      <c r="A14" s="10" t="s">
        <v>97</v>
      </c>
      <c r="B14" s="10" t="s">
        <v>170</v>
      </c>
      <c r="C14" s="10">
        <v>428573</v>
      </c>
      <c r="D14" s="10">
        <v>356655</v>
      </c>
      <c r="E14" s="10">
        <v>214403</v>
      </c>
      <c r="F14" s="10">
        <v>21066</v>
      </c>
      <c r="G14" s="10"/>
      <c r="H14" s="10"/>
      <c r="I14" s="10"/>
      <c r="J14" s="10"/>
      <c r="K14" s="10"/>
      <c r="L14" s="10">
        <v>1020697</v>
      </c>
      <c r="M14" s="111">
        <v>1099572</v>
      </c>
      <c r="N14" s="112">
        <v>-7.1732455901023284</v>
      </c>
      <c r="O14" s="149">
        <v>1064828</v>
      </c>
      <c r="P14" s="149">
        <v>-4.1444252029435695</v>
      </c>
    </row>
    <row r="15" spans="1:16" ht="15.6">
      <c r="A15" s="10" t="s">
        <v>99</v>
      </c>
      <c r="B15" s="10" t="s">
        <v>100</v>
      </c>
      <c r="C15" s="10">
        <v>1059338</v>
      </c>
      <c r="D15" s="10">
        <v>1375924</v>
      </c>
      <c r="E15" s="10">
        <v>854080</v>
      </c>
      <c r="F15" s="10">
        <v>149361</v>
      </c>
      <c r="G15" s="10"/>
      <c r="H15" s="10"/>
      <c r="I15" s="10"/>
      <c r="J15" s="10"/>
      <c r="K15" s="10"/>
      <c r="L15" s="10">
        <v>3438703</v>
      </c>
      <c r="M15" s="111">
        <v>3659830</v>
      </c>
      <c r="N15" s="112">
        <v>-6.0420019509102918</v>
      </c>
      <c r="O15" s="149">
        <v>3748363</v>
      </c>
      <c r="P15" s="149">
        <v>-8.2612062919199651</v>
      </c>
    </row>
    <row r="16" spans="1:16" ht="15.6">
      <c r="A16" s="10" t="s">
        <v>101</v>
      </c>
      <c r="B16" s="10" t="s">
        <v>102</v>
      </c>
      <c r="C16" s="10">
        <v>957115</v>
      </c>
      <c r="D16" s="10">
        <v>371584</v>
      </c>
      <c r="E16" s="10">
        <v>1278938</v>
      </c>
      <c r="F16" s="10">
        <v>45395</v>
      </c>
      <c r="G16" s="10"/>
      <c r="H16" s="10"/>
      <c r="I16" s="10"/>
      <c r="J16" s="10"/>
      <c r="K16" s="10"/>
      <c r="L16" s="10">
        <v>2653032</v>
      </c>
      <c r="M16" s="111">
        <v>2886078</v>
      </c>
      <c r="N16" s="112">
        <v>-8.0748337363023452</v>
      </c>
      <c r="O16" s="149">
        <v>2671306</v>
      </c>
      <c r="P16" s="149">
        <v>-0.68408486335896912</v>
      </c>
    </row>
    <row r="17" spans="1:16" ht="15.6">
      <c r="A17" s="10" t="s">
        <v>103</v>
      </c>
      <c r="B17" s="10" t="s">
        <v>104</v>
      </c>
      <c r="C17" s="10">
        <v>805459</v>
      </c>
      <c r="D17" s="10">
        <v>475817</v>
      </c>
      <c r="E17" s="10">
        <v>519572</v>
      </c>
      <c r="F17" s="10">
        <v>107637</v>
      </c>
      <c r="G17" s="10"/>
      <c r="H17" s="10"/>
      <c r="I17" s="10"/>
      <c r="J17" s="10"/>
      <c r="K17" s="10"/>
      <c r="L17" s="10">
        <v>1908485</v>
      </c>
      <c r="M17" s="111">
        <v>2088292</v>
      </c>
      <c r="N17" s="112">
        <v>-8.6102422458162025</v>
      </c>
      <c r="O17" s="149">
        <v>1960474</v>
      </c>
      <c r="P17" s="149">
        <v>-2.6518586831551949</v>
      </c>
    </row>
    <row r="18" spans="1:16" ht="15.6">
      <c r="A18" s="10" t="s">
        <v>105</v>
      </c>
      <c r="B18" s="10" t="s">
        <v>106</v>
      </c>
      <c r="C18" s="10">
        <v>2008071</v>
      </c>
      <c r="D18" s="10">
        <v>1568668</v>
      </c>
      <c r="E18" s="10">
        <v>1256268</v>
      </c>
      <c r="F18" s="10">
        <v>77986</v>
      </c>
      <c r="G18" s="10"/>
      <c r="H18" s="10"/>
      <c r="I18" s="10"/>
      <c r="J18" s="10">
        <v>10238</v>
      </c>
      <c r="K18" s="10"/>
      <c r="L18" s="10">
        <v>4921231</v>
      </c>
      <c r="M18" s="111">
        <v>5046838</v>
      </c>
      <c r="N18" s="112">
        <v>-2.4888256765919547</v>
      </c>
      <c r="O18" s="149">
        <v>5152319</v>
      </c>
      <c r="P18" s="149">
        <v>-4.4851260180124752</v>
      </c>
    </row>
    <row r="19" spans="1:16" ht="15.6">
      <c r="A19" s="10" t="s">
        <v>107</v>
      </c>
      <c r="B19" s="10" t="s">
        <v>108</v>
      </c>
      <c r="C19" s="10">
        <v>524632</v>
      </c>
      <c r="D19" s="10">
        <v>256095</v>
      </c>
      <c r="E19" s="10">
        <v>372273</v>
      </c>
      <c r="F19" s="10">
        <v>31054</v>
      </c>
      <c r="G19" s="10"/>
      <c r="H19" s="10"/>
      <c r="I19" s="10"/>
      <c r="J19" s="10"/>
      <c r="K19" s="10"/>
      <c r="L19" s="10">
        <v>1184054</v>
      </c>
      <c r="M19" s="111">
        <v>1283375</v>
      </c>
      <c r="N19" s="112">
        <v>-7.7390474335248811</v>
      </c>
      <c r="O19" s="149">
        <v>1216375</v>
      </c>
      <c r="P19" s="149">
        <v>-2.6571575377658974</v>
      </c>
    </row>
    <row r="20" spans="1:16" ht="15.6">
      <c r="A20" s="10" t="s">
        <v>109</v>
      </c>
      <c r="B20" s="10" t="s">
        <v>110</v>
      </c>
      <c r="C20" s="10">
        <v>1594907</v>
      </c>
      <c r="D20" s="10">
        <v>2384643</v>
      </c>
      <c r="E20" s="10">
        <v>915061</v>
      </c>
      <c r="F20" s="10">
        <v>119132</v>
      </c>
      <c r="G20" s="10"/>
      <c r="H20" s="10"/>
      <c r="I20" s="10"/>
      <c r="J20" s="10">
        <v>17852</v>
      </c>
      <c r="K20" s="10"/>
      <c r="L20" s="10">
        <v>5031595</v>
      </c>
      <c r="M20" s="111">
        <v>5021196</v>
      </c>
      <c r="N20" s="112">
        <v>0.20710205297702622</v>
      </c>
      <c r="O20" s="149">
        <v>5179967</v>
      </c>
      <c r="P20" s="149">
        <v>-2.8643425720665805</v>
      </c>
    </row>
    <row r="21" spans="1:16" ht="15.6">
      <c r="A21" s="10" t="s">
        <v>111</v>
      </c>
      <c r="B21" s="10" t="s">
        <v>112</v>
      </c>
      <c r="C21" s="10">
        <v>810505</v>
      </c>
      <c r="D21" s="10">
        <v>298971</v>
      </c>
      <c r="E21" s="10">
        <v>232759</v>
      </c>
      <c r="F21" s="10">
        <v>9472</v>
      </c>
      <c r="G21" s="10"/>
      <c r="H21" s="10"/>
      <c r="I21" s="10"/>
      <c r="J21" s="10"/>
      <c r="K21" s="10"/>
      <c r="L21" s="10">
        <v>1351707</v>
      </c>
      <c r="M21" s="111">
        <v>1435095</v>
      </c>
      <c r="N21" s="112">
        <v>-5.8106257773875569</v>
      </c>
      <c r="O21" s="149">
        <v>1393062</v>
      </c>
      <c r="P21" s="149">
        <v>-2.9686403045952048</v>
      </c>
    </row>
    <row r="22" spans="1:16" ht="15.6">
      <c r="A22" s="10" t="s">
        <v>113</v>
      </c>
      <c r="B22" s="10" t="s">
        <v>114</v>
      </c>
      <c r="C22" s="10">
        <v>1348664</v>
      </c>
      <c r="D22" s="10">
        <v>813343</v>
      </c>
      <c r="E22" s="10">
        <v>620362</v>
      </c>
      <c r="F22" s="10">
        <v>111695</v>
      </c>
      <c r="G22" s="10"/>
      <c r="H22" s="10"/>
      <c r="I22" s="10"/>
      <c r="J22" s="10"/>
      <c r="K22" s="10"/>
      <c r="L22" s="10">
        <v>2894064</v>
      </c>
      <c r="M22" s="111">
        <v>3032645</v>
      </c>
      <c r="N22" s="112">
        <v>-4.5696413526805753</v>
      </c>
      <c r="O22" s="149">
        <v>2946635</v>
      </c>
      <c r="P22" s="149">
        <v>-1.7841028834585937</v>
      </c>
    </row>
    <row r="23" spans="1:16" ht="15.6">
      <c r="A23" s="10" t="s">
        <v>115</v>
      </c>
      <c r="B23" s="10" t="s">
        <v>116</v>
      </c>
      <c r="C23" s="10">
        <v>2254577</v>
      </c>
      <c r="D23" s="10">
        <v>2541710</v>
      </c>
      <c r="E23" s="10">
        <v>1391275</v>
      </c>
      <c r="F23" s="10">
        <v>424123</v>
      </c>
      <c r="G23" s="10">
        <v>1126</v>
      </c>
      <c r="H23" s="10">
        <v>115</v>
      </c>
      <c r="I23" s="10">
        <v>54</v>
      </c>
      <c r="J23" s="10">
        <v>55069</v>
      </c>
      <c r="K23" s="10">
        <v>12057</v>
      </c>
      <c r="L23" s="10">
        <v>6680106</v>
      </c>
      <c r="M23" s="111">
        <v>6835639</v>
      </c>
      <c r="N23" s="112">
        <v>-2.2753249549895771</v>
      </c>
      <c r="O23" s="149">
        <v>6490659</v>
      </c>
      <c r="P23" s="149">
        <v>2.9187637187533699</v>
      </c>
    </row>
    <row r="24" spans="1:16" ht="15.6">
      <c r="A24" s="10" t="s">
        <v>117</v>
      </c>
      <c r="B24" s="10" t="s">
        <v>118</v>
      </c>
      <c r="C24" s="10">
        <v>866377</v>
      </c>
      <c r="D24" s="10">
        <v>305372</v>
      </c>
      <c r="E24" s="10">
        <v>497256</v>
      </c>
      <c r="F24" s="10">
        <v>29842</v>
      </c>
      <c r="G24" s="10"/>
      <c r="H24" s="10"/>
      <c r="I24" s="10"/>
      <c r="J24" s="10"/>
      <c r="K24" s="10"/>
      <c r="L24" s="10">
        <v>1698847</v>
      </c>
      <c r="M24" s="111">
        <v>1877065</v>
      </c>
      <c r="N24" s="112">
        <v>-9.4945033869365254</v>
      </c>
      <c r="O24" s="149">
        <v>1798324</v>
      </c>
      <c r="P24" s="149">
        <v>-5.5316505813190471</v>
      </c>
    </row>
    <row r="25" spans="1:16" ht="15.6">
      <c r="A25" s="10" t="s">
        <v>119</v>
      </c>
      <c r="B25" s="10" t="s">
        <v>120</v>
      </c>
      <c r="C25" s="10">
        <v>1671402</v>
      </c>
      <c r="D25" s="10">
        <v>679237</v>
      </c>
      <c r="E25" s="10">
        <v>623678</v>
      </c>
      <c r="F25" s="10">
        <v>120782</v>
      </c>
      <c r="G25" s="10"/>
      <c r="H25" s="10"/>
      <c r="I25" s="10"/>
      <c r="J25" s="10"/>
      <c r="K25" s="10"/>
      <c r="L25" s="10">
        <v>3095099</v>
      </c>
      <c r="M25" s="111">
        <v>3277212</v>
      </c>
      <c r="N25" s="112">
        <v>-5.5569490164200541</v>
      </c>
      <c r="O25" s="149">
        <v>3053796</v>
      </c>
      <c r="P25" s="149">
        <v>1.352513396441668</v>
      </c>
    </row>
    <row r="26" spans="1:16" ht="15.6">
      <c r="A26" s="10" t="s">
        <v>121</v>
      </c>
      <c r="B26" s="10" t="s">
        <v>171</v>
      </c>
      <c r="C26" s="10">
        <v>959629</v>
      </c>
      <c r="D26" s="10">
        <v>170905</v>
      </c>
      <c r="E26" s="10">
        <v>587847</v>
      </c>
      <c r="F26" s="10">
        <v>46491</v>
      </c>
      <c r="G26" s="10"/>
      <c r="H26" s="10"/>
      <c r="I26" s="10"/>
      <c r="J26" s="10"/>
      <c r="K26" s="10"/>
      <c r="L26" s="10">
        <v>1764872</v>
      </c>
      <c r="M26" s="111">
        <v>1856996</v>
      </c>
      <c r="N26" s="112">
        <v>-4.9609153708462532</v>
      </c>
      <c r="O26" s="149">
        <v>1835613</v>
      </c>
      <c r="P26" s="149">
        <v>-3.8538079649686474</v>
      </c>
    </row>
    <row r="27" spans="1:16" ht="15.6">
      <c r="A27" s="10" t="s">
        <v>123</v>
      </c>
      <c r="B27" s="10" t="s">
        <v>124</v>
      </c>
      <c r="C27" s="10">
        <v>2503134</v>
      </c>
      <c r="D27" s="10">
        <v>1559715</v>
      </c>
      <c r="E27" s="10">
        <v>2088069</v>
      </c>
      <c r="F27" s="10">
        <v>305913</v>
      </c>
      <c r="G27" s="10"/>
      <c r="H27" s="10"/>
      <c r="I27" s="10"/>
      <c r="J27" s="10">
        <v>51641</v>
      </c>
      <c r="K27" s="10"/>
      <c r="L27" s="10">
        <v>6508472</v>
      </c>
      <c r="M27" s="111">
        <v>6754213</v>
      </c>
      <c r="N27" s="112">
        <v>-3.6383365463896422</v>
      </c>
      <c r="O27" s="149">
        <v>5831635</v>
      </c>
      <c r="P27" s="149">
        <v>11.60629909107822</v>
      </c>
    </row>
    <row r="28" spans="1:16" ht="15.6">
      <c r="A28" s="10" t="s">
        <v>125</v>
      </c>
      <c r="B28" s="10" t="s">
        <v>126</v>
      </c>
      <c r="C28" s="10">
        <v>4271901</v>
      </c>
      <c r="D28" s="10">
        <v>1029430</v>
      </c>
      <c r="E28" s="10">
        <v>2543519</v>
      </c>
      <c r="F28" s="10">
        <v>307604</v>
      </c>
      <c r="G28" s="10"/>
      <c r="H28" s="10"/>
      <c r="I28" s="10"/>
      <c r="J28" s="10"/>
      <c r="K28" s="10"/>
      <c r="L28" s="10">
        <v>8152454</v>
      </c>
      <c r="M28" s="111">
        <v>10262643</v>
      </c>
      <c r="N28" s="112">
        <v>-20.561847469506635</v>
      </c>
      <c r="O28" s="149">
        <v>8437693</v>
      </c>
      <c r="P28" s="149">
        <v>-3.3805330438071213</v>
      </c>
    </row>
    <row r="29" spans="1:16" ht="15.6">
      <c r="A29" s="10" t="s">
        <v>127</v>
      </c>
      <c r="B29" s="10" t="s">
        <v>128</v>
      </c>
      <c r="C29" s="10">
        <v>1642126</v>
      </c>
      <c r="D29" s="10">
        <v>947230</v>
      </c>
      <c r="E29" s="10">
        <v>876437</v>
      </c>
      <c r="F29" s="10">
        <v>60779</v>
      </c>
      <c r="G29" s="10"/>
      <c r="H29" s="10"/>
      <c r="I29" s="10"/>
      <c r="J29" s="10"/>
      <c r="K29" s="10"/>
      <c r="L29" s="10">
        <v>3526572</v>
      </c>
      <c r="M29" s="111">
        <v>4033813</v>
      </c>
      <c r="N29" s="112">
        <v>-12.574727683211883</v>
      </c>
      <c r="O29" s="149">
        <v>3832718</v>
      </c>
      <c r="P29" s="149">
        <v>-7.987699590734298</v>
      </c>
    </row>
    <row r="30" spans="1:16" ht="15.6">
      <c r="A30" s="10" t="s">
        <v>129</v>
      </c>
      <c r="B30" s="10" t="s">
        <v>130</v>
      </c>
      <c r="C30" s="10">
        <v>972271</v>
      </c>
      <c r="D30" s="10">
        <v>453623</v>
      </c>
      <c r="E30" s="10">
        <v>475969</v>
      </c>
      <c r="F30" s="10">
        <v>44895</v>
      </c>
      <c r="G30" s="10"/>
      <c r="H30" s="10"/>
      <c r="I30" s="10"/>
      <c r="J30" s="10"/>
      <c r="K30" s="10"/>
      <c r="L30" s="10">
        <v>1946758</v>
      </c>
      <c r="M30" s="111">
        <v>2119718</v>
      </c>
      <c r="N30" s="112">
        <v>-8.1595759435925004</v>
      </c>
      <c r="O30" s="149">
        <v>2027930</v>
      </c>
      <c r="P30" s="149">
        <v>-4.002702262898616</v>
      </c>
    </row>
    <row r="31" spans="1:16" ht="15.6">
      <c r="A31" s="10" t="s">
        <v>131</v>
      </c>
      <c r="B31" s="10" t="s">
        <v>132</v>
      </c>
      <c r="C31" s="10">
        <v>887902</v>
      </c>
      <c r="D31" s="10">
        <v>1478883</v>
      </c>
      <c r="E31" s="10">
        <v>384490</v>
      </c>
      <c r="F31" s="10">
        <v>67929</v>
      </c>
      <c r="G31" s="10"/>
      <c r="H31" s="10"/>
      <c r="I31" s="10"/>
      <c r="J31" s="10"/>
      <c r="K31" s="10"/>
      <c r="L31" s="10">
        <v>2819204</v>
      </c>
      <c r="M31" s="111">
        <v>2885005</v>
      </c>
      <c r="N31" s="112">
        <v>-2.2807932741884307</v>
      </c>
      <c r="O31" s="149">
        <v>2636616</v>
      </c>
      <c r="P31" s="149">
        <v>6.9250888259799748</v>
      </c>
    </row>
    <row r="32" spans="1:16" ht="15.6">
      <c r="A32" s="10" t="s">
        <v>133</v>
      </c>
      <c r="B32" s="10" t="s">
        <v>134</v>
      </c>
      <c r="C32" s="10">
        <v>1359759</v>
      </c>
      <c r="D32" s="10">
        <v>971192</v>
      </c>
      <c r="E32" s="10">
        <v>814356</v>
      </c>
      <c r="F32" s="10">
        <v>96095</v>
      </c>
      <c r="G32" s="10"/>
      <c r="H32" s="10"/>
      <c r="I32" s="10"/>
      <c r="J32" s="10"/>
      <c r="K32" s="10"/>
      <c r="L32" s="10">
        <v>3241402</v>
      </c>
      <c r="M32" s="111">
        <v>3184328</v>
      </c>
      <c r="N32" s="112">
        <v>1.7923404875377136</v>
      </c>
      <c r="O32" s="149">
        <v>3275717</v>
      </c>
      <c r="P32" s="149">
        <v>-1.0475569165468213</v>
      </c>
    </row>
    <row r="33" spans="1:16" ht="15.6">
      <c r="A33" s="10" t="s">
        <v>135</v>
      </c>
      <c r="B33" s="10" t="s">
        <v>136</v>
      </c>
      <c r="C33" s="10">
        <v>6084639</v>
      </c>
      <c r="D33" s="10">
        <v>4804995</v>
      </c>
      <c r="E33" s="10">
        <v>4979410</v>
      </c>
      <c r="F33" s="10">
        <v>1511983</v>
      </c>
      <c r="G33" s="10">
        <v>8590</v>
      </c>
      <c r="H33" s="10">
        <v>99</v>
      </c>
      <c r="I33" s="10">
        <v>2492</v>
      </c>
      <c r="J33" s="10">
        <v>92236</v>
      </c>
      <c r="K33" s="10">
        <v>11554</v>
      </c>
      <c r="L33" s="10">
        <v>17495998</v>
      </c>
      <c r="M33" s="111">
        <v>19004687</v>
      </c>
      <c r="N33" s="112">
        <v>-7.9385101159519245</v>
      </c>
      <c r="O33" s="149">
        <v>17360950</v>
      </c>
      <c r="P33" s="149">
        <v>0.77788369876072849</v>
      </c>
    </row>
    <row r="34" spans="1:16" ht="15.6">
      <c r="A34" s="10" t="s">
        <v>137</v>
      </c>
      <c r="B34" s="10" t="s">
        <v>138</v>
      </c>
      <c r="C34" s="10">
        <v>1073978</v>
      </c>
      <c r="D34" s="10">
        <v>790956</v>
      </c>
      <c r="E34" s="10">
        <v>729154</v>
      </c>
      <c r="F34" s="10">
        <v>151902</v>
      </c>
      <c r="G34" s="10"/>
      <c r="H34" s="10"/>
      <c r="I34" s="10"/>
      <c r="J34" s="10"/>
      <c r="K34" s="10">
        <v>160</v>
      </c>
      <c r="L34" s="10">
        <v>2746150</v>
      </c>
      <c r="M34" s="111">
        <v>2981187</v>
      </c>
      <c r="N34" s="112">
        <v>-7.8840072762963231</v>
      </c>
      <c r="O34" s="149">
        <v>2658094</v>
      </c>
      <c r="P34" s="149">
        <v>3.3127496619758334</v>
      </c>
    </row>
    <row r="35" spans="1:16" ht="15.6">
      <c r="A35" s="10" t="s">
        <v>139</v>
      </c>
      <c r="B35" s="10" t="s">
        <v>140</v>
      </c>
      <c r="C35" s="10">
        <v>1532712</v>
      </c>
      <c r="D35" s="10">
        <v>1499908</v>
      </c>
      <c r="E35" s="10">
        <v>1078658</v>
      </c>
      <c r="F35" s="10">
        <v>166572</v>
      </c>
      <c r="G35" s="10"/>
      <c r="H35" s="10"/>
      <c r="I35" s="10"/>
      <c r="J35" s="10"/>
      <c r="K35" s="10">
        <v>57</v>
      </c>
      <c r="L35" s="10">
        <v>4277907</v>
      </c>
      <c r="M35" s="111">
        <v>4754270</v>
      </c>
      <c r="N35" s="112">
        <v>-10.019687565073077</v>
      </c>
      <c r="O35" s="149">
        <v>3203741</v>
      </c>
      <c r="P35" s="149">
        <v>33.528490598959152</v>
      </c>
    </row>
    <row r="36" spans="1:16" ht="15.6">
      <c r="A36" s="10" t="s">
        <v>141</v>
      </c>
      <c r="B36" s="10" t="s">
        <v>142</v>
      </c>
      <c r="C36" s="10">
        <v>3282916</v>
      </c>
      <c r="D36" s="10">
        <v>2431972</v>
      </c>
      <c r="E36" s="10">
        <v>2313506</v>
      </c>
      <c r="F36" s="10">
        <v>444437</v>
      </c>
      <c r="G36" s="10"/>
      <c r="H36" s="10"/>
      <c r="I36" s="10"/>
      <c r="J36" s="10"/>
      <c r="K36" s="10">
        <v>377</v>
      </c>
      <c r="L36" s="10">
        <v>8473208</v>
      </c>
      <c r="M36" s="111">
        <v>8823880</v>
      </c>
      <c r="N36" s="112">
        <v>-3.9741247614428099</v>
      </c>
      <c r="O36" s="149">
        <v>8683976</v>
      </c>
      <c r="P36" s="149">
        <v>-2.4270910007121116</v>
      </c>
    </row>
    <row r="37" spans="1:16" ht="15.6">
      <c r="A37" s="10" t="s">
        <v>143</v>
      </c>
      <c r="B37" s="10" t="s">
        <v>144</v>
      </c>
      <c r="C37" s="10">
        <v>1417782</v>
      </c>
      <c r="D37" s="10">
        <v>1269019</v>
      </c>
      <c r="E37" s="10">
        <v>492209</v>
      </c>
      <c r="F37" s="10">
        <v>26405</v>
      </c>
      <c r="G37" s="10"/>
      <c r="H37" s="10"/>
      <c r="I37" s="10"/>
      <c r="J37" s="10"/>
      <c r="K37" s="10"/>
      <c r="L37" s="10">
        <v>3205415</v>
      </c>
      <c r="M37" s="111">
        <v>3376431</v>
      </c>
      <c r="N37" s="112">
        <v>-5.0649931836308841</v>
      </c>
      <c r="O37" s="149">
        <v>3468452</v>
      </c>
      <c r="P37" s="149">
        <v>-7.5837001636464896</v>
      </c>
    </row>
    <row r="38" spans="1:16" ht="15.6">
      <c r="A38" s="10" t="s">
        <v>145</v>
      </c>
      <c r="B38" s="10" t="s">
        <v>146</v>
      </c>
      <c r="C38" s="10">
        <v>1591161</v>
      </c>
      <c r="D38" s="10">
        <v>1101210</v>
      </c>
      <c r="E38" s="10">
        <v>646194</v>
      </c>
      <c r="F38" s="10">
        <v>44709</v>
      </c>
      <c r="G38" s="10"/>
      <c r="H38" s="10"/>
      <c r="I38" s="10"/>
      <c r="J38" s="10"/>
      <c r="K38" s="10"/>
      <c r="L38" s="10">
        <v>3383274</v>
      </c>
      <c r="M38" s="111">
        <v>3452125</v>
      </c>
      <c r="N38" s="112">
        <v>-1.9944526921823469</v>
      </c>
      <c r="O38" s="149">
        <v>3624161</v>
      </c>
      <c r="P38" s="149">
        <v>-6.6466969872475357</v>
      </c>
    </row>
    <row r="39" spans="1:16" ht="15.6">
      <c r="A39" s="10" t="s">
        <v>147</v>
      </c>
      <c r="B39" s="10" t="s">
        <v>148</v>
      </c>
      <c r="C39" s="10">
        <v>2254486</v>
      </c>
      <c r="D39" s="10">
        <v>3165746</v>
      </c>
      <c r="E39" s="10">
        <v>1778102</v>
      </c>
      <c r="F39" s="10">
        <v>212514</v>
      </c>
      <c r="G39" s="10">
        <v>5</v>
      </c>
      <c r="H39" s="10"/>
      <c r="I39" s="10"/>
      <c r="J39" s="10">
        <v>44843</v>
      </c>
      <c r="K39" s="10"/>
      <c r="L39" s="10">
        <v>7455696</v>
      </c>
      <c r="M39" s="111">
        <v>7952468</v>
      </c>
      <c r="N39" s="112">
        <v>-6.2467651551694425</v>
      </c>
      <c r="O39" s="149">
        <v>7653577</v>
      </c>
      <c r="P39" s="149">
        <v>-2.5854708197225906</v>
      </c>
    </row>
    <row r="40" spans="1:16" ht="15.6">
      <c r="A40" s="10" t="s">
        <v>149</v>
      </c>
      <c r="B40" s="10" t="s">
        <v>150</v>
      </c>
      <c r="C40" s="10">
        <v>1301983</v>
      </c>
      <c r="D40" s="10">
        <v>757660</v>
      </c>
      <c r="E40" s="10">
        <v>621731</v>
      </c>
      <c r="F40" s="10">
        <v>91623</v>
      </c>
      <c r="G40" s="10"/>
      <c r="H40" s="10"/>
      <c r="I40" s="10"/>
      <c r="J40" s="10"/>
      <c r="K40" s="10"/>
      <c r="L40" s="10">
        <v>2772997</v>
      </c>
      <c r="M40" s="111">
        <v>2885692</v>
      </c>
      <c r="N40" s="112">
        <v>-3.9053024369891221</v>
      </c>
      <c r="O40" s="149">
        <v>2705976</v>
      </c>
      <c r="P40" s="149">
        <v>2.4767773254456005</v>
      </c>
    </row>
    <row r="41" spans="1:16" ht="15.6">
      <c r="A41" s="10" t="s">
        <v>151</v>
      </c>
      <c r="B41" s="10" t="s">
        <v>152</v>
      </c>
      <c r="C41" s="10">
        <v>2271562</v>
      </c>
      <c r="D41" s="10">
        <v>1311794</v>
      </c>
      <c r="E41" s="10">
        <v>1181638</v>
      </c>
      <c r="F41" s="10">
        <v>340125</v>
      </c>
      <c r="G41" s="10">
        <v>347</v>
      </c>
      <c r="H41" s="10">
        <v>92</v>
      </c>
      <c r="I41" s="10">
        <v>56</v>
      </c>
      <c r="J41" s="10">
        <v>27125</v>
      </c>
      <c r="K41" s="10">
        <v>5131</v>
      </c>
      <c r="L41" s="10">
        <v>5137870</v>
      </c>
      <c r="M41" s="111">
        <v>5651362</v>
      </c>
      <c r="N41" s="112">
        <v>-9.086163654000579</v>
      </c>
      <c r="O41" s="149">
        <v>5280003</v>
      </c>
      <c r="P41" s="149">
        <v>-2.6919113492927971</v>
      </c>
    </row>
    <row r="42" spans="1:16" ht="15.6">
      <c r="A42" s="10" t="s">
        <v>153</v>
      </c>
      <c r="B42" s="10" t="s">
        <v>154</v>
      </c>
      <c r="C42" s="10">
        <v>1222990</v>
      </c>
      <c r="D42" s="10">
        <v>456586</v>
      </c>
      <c r="E42" s="10">
        <v>421501</v>
      </c>
      <c r="F42" s="10">
        <v>92785</v>
      </c>
      <c r="G42" s="10"/>
      <c r="H42" s="10"/>
      <c r="I42" s="10"/>
      <c r="J42" s="10"/>
      <c r="K42" s="10"/>
      <c r="L42" s="10">
        <v>2193862</v>
      </c>
      <c r="M42" s="111">
        <v>2933410</v>
      </c>
      <c r="N42" s="112">
        <v>-25.211204707149705</v>
      </c>
      <c r="O42" s="149">
        <v>2297032</v>
      </c>
      <c r="P42" s="149">
        <v>-4.4914480947587982</v>
      </c>
    </row>
    <row r="43" spans="1:16" ht="15.6">
      <c r="A43" s="10" t="s">
        <v>155</v>
      </c>
      <c r="B43" s="10" t="s">
        <v>156</v>
      </c>
      <c r="C43" s="10">
        <v>873071</v>
      </c>
      <c r="D43" s="10">
        <v>245565</v>
      </c>
      <c r="E43" s="10">
        <v>649846</v>
      </c>
      <c r="F43" s="10">
        <v>41680</v>
      </c>
      <c r="G43" s="10"/>
      <c r="H43" s="10"/>
      <c r="I43" s="10"/>
      <c r="J43" s="10"/>
      <c r="K43" s="10"/>
      <c r="L43" s="10">
        <v>1810162</v>
      </c>
      <c r="M43" s="111">
        <v>1921117</v>
      </c>
      <c r="N43" s="112">
        <v>-5.7755462056709668</v>
      </c>
      <c r="O43" s="149">
        <v>1368836</v>
      </c>
      <c r="P43" s="149">
        <v>32.240969699803344</v>
      </c>
    </row>
    <row r="44" spans="1:16" ht="15.6">
      <c r="A44" s="10" t="s">
        <v>157</v>
      </c>
      <c r="B44" s="10" t="s">
        <v>158</v>
      </c>
      <c r="C44" s="10">
        <v>854311</v>
      </c>
      <c r="D44" s="10">
        <v>186390</v>
      </c>
      <c r="E44" s="10">
        <v>719830</v>
      </c>
      <c r="F44" s="10">
        <v>9885</v>
      </c>
      <c r="G44" s="10"/>
      <c r="H44" s="10"/>
      <c r="I44" s="10"/>
      <c r="J44" s="10"/>
      <c r="K44" s="10"/>
      <c r="L44" s="10">
        <v>1770416</v>
      </c>
      <c r="M44" s="111">
        <v>2013097</v>
      </c>
      <c r="N44" s="112">
        <v>-12.055107130952958</v>
      </c>
      <c r="O44" s="149">
        <v>1741359</v>
      </c>
      <c r="P44" s="149">
        <v>1.6686392639312153</v>
      </c>
    </row>
    <row r="45" spans="1:16" ht="15.6">
      <c r="A45" s="10" t="s">
        <v>159</v>
      </c>
      <c r="B45" s="10" t="s">
        <v>160</v>
      </c>
      <c r="C45" s="10">
        <v>809761</v>
      </c>
      <c r="D45" s="10">
        <v>264759</v>
      </c>
      <c r="E45" s="10">
        <v>337559</v>
      </c>
      <c r="F45" s="10">
        <v>25153</v>
      </c>
      <c r="G45" s="10"/>
      <c r="H45" s="10"/>
      <c r="I45" s="10"/>
      <c r="J45" s="10"/>
      <c r="K45" s="10"/>
      <c r="L45" s="10">
        <v>1437232</v>
      </c>
      <c r="M45" s="111">
        <v>1893254</v>
      </c>
      <c r="N45" s="112">
        <v>-24.086678279829332</v>
      </c>
      <c r="O45" s="149">
        <v>1741851</v>
      </c>
      <c r="P45" s="149">
        <v>-17.488235216445037</v>
      </c>
    </row>
    <row r="46" spans="1:16" ht="15.6">
      <c r="A46" s="10"/>
      <c r="B46" s="10" t="s">
        <v>161</v>
      </c>
      <c r="C46" s="10">
        <v>58412242</v>
      </c>
      <c r="D46" s="10">
        <v>38902243</v>
      </c>
      <c r="E46" s="10">
        <v>36706811</v>
      </c>
      <c r="F46" s="10">
        <v>5901383</v>
      </c>
      <c r="G46" s="10">
        <v>10068</v>
      </c>
      <c r="H46" s="10">
        <v>306</v>
      </c>
      <c r="I46" s="10">
        <v>2602</v>
      </c>
      <c r="J46" s="10">
        <v>310468</v>
      </c>
      <c r="K46" s="10">
        <v>29336</v>
      </c>
      <c r="L46" s="10">
        <v>140275459</v>
      </c>
      <c r="M46" s="111">
        <v>151512122</v>
      </c>
      <c r="N46" s="112">
        <v>-7.4163458683523693</v>
      </c>
      <c r="O46" s="149">
        <v>140175169</v>
      </c>
      <c r="P46" s="149">
        <v>7.1546195175264948E-2</v>
      </c>
    </row>
    <row r="52" ht="15" customHeight="1"/>
  </sheetData>
  <mergeCells count="4">
    <mergeCell ref="A5:L5"/>
    <mergeCell ref="C7:F7"/>
    <mergeCell ref="J7:K7"/>
    <mergeCell ref="A4:P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AFA1C-7F71-47D2-B4DF-568D8BF51A4E}">
  <sheetPr codeName="Sheet6"/>
  <dimension ref="B1:C16"/>
  <sheetViews>
    <sheetView workbookViewId="0">
      <selection activeCell="K22" sqref="K22"/>
    </sheetView>
  </sheetViews>
  <sheetFormatPr defaultColWidth="9.109375" defaultRowHeight="13.8"/>
  <cols>
    <col min="1" max="1" width="9.109375" style="82"/>
    <col min="2" max="2" width="15.33203125" style="82" customWidth="1"/>
    <col min="3" max="16384" width="9.109375" style="82"/>
  </cols>
  <sheetData>
    <row r="1" spans="2:3">
      <c r="B1" s="91" t="s">
        <v>212</v>
      </c>
      <c r="C1" s="81"/>
    </row>
    <row r="2" spans="2:3">
      <c r="B2" s="83" t="s">
        <v>175</v>
      </c>
      <c r="C2" s="83" t="s">
        <v>179</v>
      </c>
    </row>
    <row r="3" spans="2:3">
      <c r="B3" s="84" t="s">
        <v>195</v>
      </c>
      <c r="C3" s="85">
        <v>909</v>
      </c>
    </row>
    <row r="4" spans="2:3">
      <c r="B4" s="84" t="s">
        <v>196</v>
      </c>
      <c r="C4" s="85">
        <v>224</v>
      </c>
    </row>
    <row r="5" spans="2:3">
      <c r="B5" s="84" t="s">
        <v>197</v>
      </c>
      <c r="C5" s="85"/>
    </row>
    <row r="6" spans="2:3">
      <c r="B6" s="84" t="s">
        <v>198</v>
      </c>
      <c r="C6" s="86">
        <v>1354</v>
      </c>
    </row>
    <row r="7" spans="2:3" s="90" customFormat="1">
      <c r="B7" s="87" t="s">
        <v>86</v>
      </c>
      <c r="C7" s="88">
        <v>2487</v>
      </c>
    </row>
    <row r="8" spans="2:3">
      <c r="B8" s="81"/>
      <c r="C8" s="81"/>
    </row>
    <row r="9" spans="2:3">
      <c r="B9" s="81"/>
      <c r="C9" s="81"/>
    </row>
    <row r="10" spans="2:3">
      <c r="B10" s="91" t="s">
        <v>213</v>
      </c>
      <c r="C10" s="81"/>
    </row>
    <row r="11" spans="2:3">
      <c r="B11" s="83" t="s">
        <v>175</v>
      </c>
      <c r="C11" s="83" t="s">
        <v>179</v>
      </c>
    </row>
    <row r="12" spans="2:3">
      <c r="B12" s="84" t="s">
        <v>195</v>
      </c>
      <c r="C12" s="85">
        <v>376</v>
      </c>
    </row>
    <row r="13" spans="2:3">
      <c r="B13" s="84" t="s">
        <v>196</v>
      </c>
      <c r="C13" s="86">
        <v>1238</v>
      </c>
    </row>
    <row r="14" spans="2:3">
      <c r="B14" s="84" t="s">
        <v>197</v>
      </c>
      <c r="C14" s="85">
        <v>306</v>
      </c>
    </row>
    <row r="15" spans="2:3">
      <c r="B15" s="84" t="s">
        <v>198</v>
      </c>
      <c r="C15" s="85">
        <v>365</v>
      </c>
    </row>
    <row r="16" spans="2:3" s="90" customFormat="1">
      <c r="B16" s="87" t="s">
        <v>86</v>
      </c>
      <c r="C16" s="88">
        <v>2285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4283F-CDE9-496D-9D18-79ED72C6CF0E}">
  <sheetPr codeName="Sheet7"/>
  <dimension ref="A1:Q92"/>
  <sheetViews>
    <sheetView topLeftCell="A37" workbookViewId="0">
      <selection activeCell="K54" sqref="K54"/>
    </sheetView>
  </sheetViews>
  <sheetFormatPr defaultColWidth="9.109375" defaultRowHeight="10.199999999999999"/>
  <cols>
    <col min="1" max="1" width="5" style="1" customWidth="1"/>
    <col min="2" max="2" width="14.33203125" style="1" customWidth="1"/>
    <col min="3" max="3" width="14" style="1" customWidth="1"/>
    <col min="4" max="5" width="12.5546875" style="1" bestFit="1" customWidth="1"/>
    <col min="6" max="6" width="11.44140625" style="1" customWidth="1"/>
    <col min="7" max="8" width="7.5546875" style="1" customWidth="1"/>
    <col min="9" max="9" width="10" style="1" customWidth="1"/>
    <col min="10" max="10" width="8.109375" style="1" customWidth="1"/>
    <col min="11" max="11" width="8.88671875" style="1" customWidth="1"/>
    <col min="12" max="12" width="7.44140625" style="1" customWidth="1"/>
    <col min="13" max="13" width="10.6640625" style="1" customWidth="1"/>
    <col min="14" max="14" width="11.44140625" style="1" customWidth="1"/>
    <col min="15" max="15" width="5.44140625" style="1" customWidth="1"/>
    <col min="16" max="16" width="14.6640625" style="1" customWidth="1"/>
    <col min="17" max="16384" width="9.109375" style="1"/>
  </cols>
  <sheetData>
    <row r="1" spans="1:17" ht="14.4">
      <c r="A1"/>
      <c r="B1"/>
      <c r="C1" s="51"/>
      <c r="D1" s="51"/>
      <c r="E1" s="51"/>
      <c r="F1" s="51"/>
      <c r="G1" s="51"/>
      <c r="H1" s="51"/>
      <c r="I1" s="51"/>
      <c r="J1" s="51"/>
      <c r="K1" s="51"/>
      <c r="L1" s="51"/>
      <c r="M1"/>
      <c r="N1"/>
    </row>
    <row r="3" spans="1:17" ht="12">
      <c r="A3" s="483" t="s">
        <v>71</v>
      </c>
      <c r="B3" s="484"/>
      <c r="C3" s="484"/>
      <c r="D3" s="484"/>
      <c r="E3" s="484"/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85"/>
    </row>
    <row r="4" spans="1:17" ht="12">
      <c r="A4" s="492" t="s">
        <v>63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  <c r="L4" s="493"/>
      <c r="M4" s="494"/>
      <c r="N4" s="99"/>
      <c r="O4" s="99"/>
      <c r="P4" s="147"/>
      <c r="Q4" s="147"/>
    </row>
    <row r="5" spans="1:17">
      <c r="L5" s="512"/>
      <c r="M5" s="513"/>
      <c r="N5" s="99"/>
      <c r="O5" s="99"/>
      <c r="P5" s="147"/>
      <c r="Q5" s="147"/>
    </row>
    <row r="6" spans="1:17" ht="15" customHeight="1">
      <c r="A6" s="27"/>
      <c r="B6" s="4"/>
      <c r="C6" s="483" t="s">
        <v>214</v>
      </c>
      <c r="D6" s="484"/>
      <c r="E6" s="484"/>
      <c r="F6" s="485"/>
      <c r="G6" s="495"/>
      <c r="H6" s="496"/>
      <c r="I6" s="496"/>
      <c r="J6" s="497"/>
      <c r="K6" s="507" t="s">
        <v>165</v>
      </c>
      <c r="L6" s="509"/>
      <c r="N6" s="98" t="s">
        <v>217</v>
      </c>
      <c r="O6" s="99"/>
      <c r="P6" s="150" t="s">
        <v>227</v>
      </c>
      <c r="Q6" s="147"/>
    </row>
    <row r="7" spans="1:17" ht="12">
      <c r="A7" s="27"/>
      <c r="B7" s="4"/>
      <c r="C7" s="20"/>
      <c r="D7" s="27"/>
      <c r="E7" s="4"/>
      <c r="F7" s="5"/>
      <c r="G7" s="20"/>
      <c r="H7" s="6"/>
      <c r="I7" s="4"/>
      <c r="J7" s="6" t="s">
        <v>6</v>
      </c>
      <c r="K7" s="20"/>
      <c r="L7" s="4"/>
      <c r="M7" s="106"/>
      <c r="N7" s="109"/>
      <c r="O7" s="99" t="s">
        <v>223</v>
      </c>
      <c r="P7" s="147"/>
      <c r="Q7" s="147" t="s">
        <v>225</v>
      </c>
    </row>
    <row r="8" spans="1:17" ht="12">
      <c r="A8" s="7" t="s">
        <v>0</v>
      </c>
      <c r="B8" s="3" t="s">
        <v>1</v>
      </c>
      <c r="C8" s="38" t="s">
        <v>5</v>
      </c>
      <c r="D8" s="38" t="s">
        <v>6</v>
      </c>
      <c r="E8" s="37" t="s">
        <v>7</v>
      </c>
      <c r="F8" s="38" t="s">
        <v>8</v>
      </c>
      <c r="G8" s="38" t="s">
        <v>9</v>
      </c>
      <c r="H8" s="52" t="s">
        <v>216</v>
      </c>
      <c r="I8" s="4" t="s">
        <v>11</v>
      </c>
      <c r="J8" s="38" t="s">
        <v>64</v>
      </c>
      <c r="K8" s="38" t="s">
        <v>13</v>
      </c>
      <c r="L8" s="38" t="s">
        <v>14</v>
      </c>
      <c r="M8" s="107" t="s">
        <v>58</v>
      </c>
      <c r="N8" s="110" t="s">
        <v>218</v>
      </c>
      <c r="O8" s="99" t="s">
        <v>230</v>
      </c>
      <c r="P8" s="151" t="s">
        <v>218</v>
      </c>
      <c r="Q8" s="147" t="s">
        <v>230</v>
      </c>
    </row>
    <row r="9" spans="1:17" ht="12">
      <c r="A9" s="7">
        <v>1</v>
      </c>
      <c r="B9" s="3" t="s">
        <v>15</v>
      </c>
      <c r="C9" s="10">
        <v>1652557</v>
      </c>
      <c r="D9" s="10">
        <v>657821</v>
      </c>
      <c r="E9" s="10">
        <v>935769</v>
      </c>
      <c r="F9" s="10">
        <v>324702</v>
      </c>
      <c r="G9" s="12"/>
      <c r="H9" s="34"/>
      <c r="I9" s="34"/>
      <c r="J9" s="34"/>
      <c r="K9" s="12"/>
      <c r="L9" s="34" t="s">
        <v>16</v>
      </c>
      <c r="M9" s="108">
        <v>3570849</v>
      </c>
      <c r="N9" s="111">
        <v>3770386</v>
      </c>
      <c r="O9" s="102">
        <v>-5.2922167650739205</v>
      </c>
      <c r="P9" s="152">
        <v>3522579</v>
      </c>
      <c r="Q9" s="147">
        <v>1.3703028377787918</v>
      </c>
    </row>
    <row r="10" spans="1:17" ht="12">
      <c r="A10" s="7">
        <v>2</v>
      </c>
      <c r="B10" s="3" t="s">
        <v>17</v>
      </c>
      <c r="C10" s="10">
        <v>1491602</v>
      </c>
      <c r="D10" s="10">
        <v>668970</v>
      </c>
      <c r="E10" s="10">
        <v>1289628</v>
      </c>
      <c r="F10" s="10">
        <v>133682</v>
      </c>
      <c r="G10" s="34"/>
      <c r="H10" s="34"/>
      <c r="I10" s="34"/>
      <c r="J10" s="34"/>
      <c r="K10" s="13"/>
      <c r="L10" s="34" t="s">
        <v>16</v>
      </c>
      <c r="M10" s="108">
        <v>3583882</v>
      </c>
      <c r="N10" s="170">
        <v>3541854</v>
      </c>
      <c r="O10" s="102">
        <v>1.1866101764781867</v>
      </c>
      <c r="P10" s="152">
        <v>3416208</v>
      </c>
      <c r="Q10" s="147">
        <v>4.9081906019774024</v>
      </c>
    </row>
    <row r="11" spans="1:17" ht="12">
      <c r="A11" s="7">
        <v>3</v>
      </c>
      <c r="B11" s="3" t="s">
        <v>18</v>
      </c>
      <c r="C11" s="10">
        <v>1315025</v>
      </c>
      <c r="D11" s="10">
        <v>857810</v>
      </c>
      <c r="E11" s="10">
        <v>1255459</v>
      </c>
      <c r="F11" s="10">
        <v>235732</v>
      </c>
      <c r="G11" s="34"/>
      <c r="H11" s="34"/>
      <c r="I11" s="34"/>
      <c r="J11" s="34"/>
      <c r="K11" s="13"/>
      <c r="L11" s="34" t="s">
        <v>16</v>
      </c>
      <c r="M11" s="108">
        <v>3664026</v>
      </c>
      <c r="N11" s="170">
        <v>3907732</v>
      </c>
      <c r="O11" s="102">
        <v>-6.2365075189393711</v>
      </c>
      <c r="P11" s="152">
        <v>3607795</v>
      </c>
      <c r="Q11" s="147">
        <v>1.5585974258515156</v>
      </c>
    </row>
    <row r="12" spans="1:17" ht="12">
      <c r="A12" s="7">
        <v>4</v>
      </c>
      <c r="B12" s="3" t="s">
        <v>19</v>
      </c>
      <c r="C12" s="10">
        <v>2634368</v>
      </c>
      <c r="D12" s="10">
        <v>1089973</v>
      </c>
      <c r="E12" s="10">
        <v>1384631</v>
      </c>
      <c r="F12" s="10">
        <v>359429</v>
      </c>
      <c r="G12" s="34"/>
      <c r="H12" s="34"/>
      <c r="I12" s="34"/>
      <c r="J12" s="34"/>
      <c r="K12" s="10">
        <v>9373</v>
      </c>
      <c r="L12" s="39"/>
      <c r="M12" s="108">
        <v>5477774</v>
      </c>
      <c r="N12" s="103">
        <v>5787027</v>
      </c>
      <c r="O12" s="102">
        <v>-5.3439011084620791</v>
      </c>
      <c r="P12" s="152">
        <v>5367859</v>
      </c>
      <c r="Q12" s="147">
        <v>2.0476506555034302</v>
      </c>
    </row>
    <row r="13" spans="1:17" ht="12">
      <c r="A13" s="7">
        <v>5</v>
      </c>
      <c r="B13" s="3" t="s">
        <v>20</v>
      </c>
      <c r="C13" s="10">
        <v>1791498</v>
      </c>
      <c r="D13" s="10">
        <v>572138</v>
      </c>
      <c r="E13" s="10">
        <v>1368289</v>
      </c>
      <c r="F13" s="10">
        <v>168391</v>
      </c>
      <c r="G13" s="34"/>
      <c r="H13" s="34"/>
      <c r="I13" s="34"/>
      <c r="J13" s="34"/>
      <c r="K13" s="13"/>
      <c r="L13" s="34" t="s">
        <v>16</v>
      </c>
      <c r="M13" s="108">
        <v>3900316</v>
      </c>
      <c r="N13" s="103">
        <v>4018380</v>
      </c>
      <c r="O13" s="102">
        <v>-2.9380994331048793</v>
      </c>
      <c r="P13" s="152">
        <v>3726705</v>
      </c>
      <c r="Q13" s="147">
        <v>4.6585656766500172</v>
      </c>
    </row>
    <row r="14" spans="1:17" ht="12">
      <c r="A14" s="7">
        <v>6</v>
      </c>
      <c r="B14" s="3" t="s">
        <v>21</v>
      </c>
      <c r="C14" s="10">
        <v>543936</v>
      </c>
      <c r="D14" s="10">
        <v>513425</v>
      </c>
      <c r="E14" s="10">
        <v>311980</v>
      </c>
      <c r="F14" s="10">
        <v>55872</v>
      </c>
      <c r="G14" s="34"/>
      <c r="H14" s="34"/>
      <c r="I14" s="34"/>
      <c r="J14" s="34"/>
      <c r="K14" s="13"/>
      <c r="L14" s="34" t="s">
        <v>16</v>
      </c>
      <c r="M14" s="108">
        <v>1425213</v>
      </c>
      <c r="N14" s="103">
        <v>1455743</v>
      </c>
      <c r="O14" s="102">
        <v>-2.0972108401002054</v>
      </c>
      <c r="P14" s="152">
        <v>1373590</v>
      </c>
      <c r="Q14" s="147">
        <v>3.7582539185637698</v>
      </c>
    </row>
    <row r="15" spans="1:17" ht="12">
      <c r="A15" s="7">
        <v>7</v>
      </c>
      <c r="B15" s="3" t="s">
        <v>22</v>
      </c>
      <c r="C15" s="10">
        <v>1368292</v>
      </c>
      <c r="D15" s="10">
        <v>1897976</v>
      </c>
      <c r="E15" s="10">
        <v>1207503</v>
      </c>
      <c r="F15" s="10">
        <v>316231</v>
      </c>
      <c r="G15" s="34"/>
      <c r="H15" s="33"/>
      <c r="I15" s="34"/>
      <c r="J15" s="34"/>
      <c r="K15" s="17"/>
      <c r="L15" s="34" t="s">
        <v>16</v>
      </c>
      <c r="M15" s="108">
        <v>4790002</v>
      </c>
      <c r="N15" s="103">
        <v>5028385</v>
      </c>
      <c r="O15" s="102">
        <v>-4.7407467805269494</v>
      </c>
      <c r="P15" s="152">
        <v>4696430</v>
      </c>
      <c r="Q15" s="147">
        <v>1.9924069985073789</v>
      </c>
    </row>
    <row r="16" spans="1:17" ht="12">
      <c r="A16" s="7">
        <v>8</v>
      </c>
      <c r="B16" s="3" t="s">
        <v>23</v>
      </c>
      <c r="C16" s="10">
        <v>1219182</v>
      </c>
      <c r="D16" s="10">
        <v>608899</v>
      </c>
      <c r="E16" s="10">
        <v>1852814</v>
      </c>
      <c r="F16" s="10">
        <v>127476</v>
      </c>
      <c r="G16" s="34"/>
      <c r="H16" s="34"/>
      <c r="I16" s="34"/>
      <c r="J16" s="34"/>
      <c r="K16" s="13"/>
      <c r="L16" s="34" t="s">
        <v>16</v>
      </c>
      <c r="M16" s="108">
        <v>3808371</v>
      </c>
      <c r="N16" s="103">
        <v>3957750</v>
      </c>
      <c r="O16" s="102">
        <v>-3.7743414819025989</v>
      </c>
      <c r="P16" s="152">
        <v>3697826</v>
      </c>
      <c r="Q16" s="147">
        <v>2.9894592119802388</v>
      </c>
    </row>
    <row r="17" spans="1:17" ht="12">
      <c r="A17" s="7">
        <v>9</v>
      </c>
      <c r="B17" s="3" t="s">
        <v>24</v>
      </c>
      <c r="C17" s="10">
        <v>1038594</v>
      </c>
      <c r="D17" s="10">
        <v>733356</v>
      </c>
      <c r="E17" s="10">
        <v>747183</v>
      </c>
      <c r="F17" s="10">
        <v>213094</v>
      </c>
      <c r="G17" s="34" t="s">
        <v>16</v>
      </c>
      <c r="H17" s="10">
        <v>1</v>
      </c>
      <c r="I17" s="34"/>
      <c r="J17" s="34"/>
      <c r="K17" s="13"/>
      <c r="L17" s="34" t="s">
        <v>16</v>
      </c>
      <c r="M17" s="108">
        <v>2732228</v>
      </c>
      <c r="N17" s="103">
        <v>2803088</v>
      </c>
      <c r="O17" s="102">
        <v>-2.5279263440890931</v>
      </c>
      <c r="P17" s="152">
        <v>2648147</v>
      </c>
      <c r="Q17" s="147">
        <v>3.1750880898983258</v>
      </c>
    </row>
    <row r="18" spans="1:17" ht="12">
      <c r="A18" s="7">
        <v>10</v>
      </c>
      <c r="B18" s="3" t="s">
        <v>25</v>
      </c>
      <c r="C18" s="10">
        <v>2582222</v>
      </c>
      <c r="D18" s="10">
        <v>2141683</v>
      </c>
      <c r="E18" s="10">
        <v>1818651</v>
      </c>
      <c r="F18" s="10">
        <v>198513</v>
      </c>
      <c r="G18" s="34"/>
      <c r="H18" s="33"/>
      <c r="I18" s="34"/>
      <c r="J18" s="34"/>
      <c r="K18" s="10">
        <v>6250</v>
      </c>
      <c r="L18" s="39"/>
      <c r="M18" s="108">
        <v>6747319</v>
      </c>
      <c r="N18" s="103">
        <v>6908396</v>
      </c>
      <c r="O18" s="102">
        <v>-2.3316121426739334</v>
      </c>
      <c r="P18" s="152">
        <v>6552041</v>
      </c>
      <c r="Q18" s="147">
        <v>2.9804148050966095</v>
      </c>
    </row>
    <row r="19" spans="1:17" ht="12">
      <c r="A19" s="7">
        <v>11</v>
      </c>
      <c r="B19" s="3" t="s">
        <v>26</v>
      </c>
      <c r="C19" s="10">
        <v>701060</v>
      </c>
      <c r="D19" s="10">
        <v>406948</v>
      </c>
      <c r="E19" s="10">
        <v>542799</v>
      </c>
      <c r="F19" s="10">
        <v>72568</v>
      </c>
      <c r="G19" s="34"/>
      <c r="H19" s="34"/>
      <c r="I19" s="34"/>
      <c r="J19" s="34"/>
      <c r="K19" s="13"/>
      <c r="L19" s="34" t="s">
        <v>16</v>
      </c>
      <c r="M19" s="108">
        <v>1723375</v>
      </c>
      <c r="N19" s="103">
        <v>1816906</v>
      </c>
      <c r="O19" s="102">
        <v>-5.1478172233456192</v>
      </c>
      <c r="P19" s="152">
        <v>1697942</v>
      </c>
      <c r="Q19" s="147">
        <v>1.4978721299078623</v>
      </c>
    </row>
    <row r="20" spans="1:17" ht="12">
      <c r="A20" s="7">
        <v>12</v>
      </c>
      <c r="B20" s="3" t="s">
        <v>27</v>
      </c>
      <c r="C20" s="10">
        <v>2073482</v>
      </c>
      <c r="D20" s="10">
        <v>3405121</v>
      </c>
      <c r="E20" s="10">
        <v>1316834</v>
      </c>
      <c r="F20" s="10">
        <v>249875</v>
      </c>
      <c r="G20" s="34"/>
      <c r="H20" s="34"/>
      <c r="I20" s="34"/>
      <c r="J20" s="10">
        <v>3</v>
      </c>
      <c r="K20" s="10">
        <v>10589</v>
      </c>
      <c r="L20" s="34" t="s">
        <v>16</v>
      </c>
      <c r="M20" s="108">
        <v>7055904</v>
      </c>
      <c r="N20" s="103">
        <v>7094868</v>
      </c>
      <c r="O20" s="102">
        <v>-0.54918569309534426</v>
      </c>
      <c r="P20" s="152">
        <v>6880683</v>
      </c>
      <c r="Q20" s="147">
        <v>2.5465640547602586</v>
      </c>
    </row>
    <row r="21" spans="1:17" ht="12">
      <c r="A21" s="7">
        <v>13</v>
      </c>
      <c r="B21" s="3" t="s">
        <v>28</v>
      </c>
      <c r="C21" s="10">
        <v>1037745</v>
      </c>
      <c r="D21" s="10">
        <v>390337</v>
      </c>
      <c r="E21" s="10">
        <v>362812</v>
      </c>
      <c r="F21" s="10">
        <v>23519</v>
      </c>
      <c r="G21" s="34"/>
      <c r="H21" s="34"/>
      <c r="I21" s="34"/>
      <c r="J21" s="34"/>
      <c r="K21" s="13"/>
      <c r="L21" s="39"/>
      <c r="M21" s="108">
        <v>1814413</v>
      </c>
      <c r="N21" s="103">
        <v>1855044</v>
      </c>
      <c r="O21" s="102">
        <v>-2.1902984511418588</v>
      </c>
      <c r="P21" s="152">
        <v>1731803</v>
      </c>
      <c r="Q21" s="147">
        <v>4.7701730508608708</v>
      </c>
    </row>
    <row r="22" spans="1:17" ht="12">
      <c r="A22" s="7">
        <v>14</v>
      </c>
      <c r="B22" s="3" t="s">
        <v>29</v>
      </c>
      <c r="C22" s="10">
        <v>1731148</v>
      </c>
      <c r="D22" s="10">
        <v>1175527</v>
      </c>
      <c r="E22" s="10">
        <v>923340</v>
      </c>
      <c r="F22" s="10">
        <v>249084</v>
      </c>
      <c r="G22" s="34"/>
      <c r="H22" s="34"/>
      <c r="I22" s="34"/>
      <c r="J22" s="34"/>
      <c r="K22" s="13"/>
      <c r="L22" s="34" t="s">
        <v>16</v>
      </c>
      <c r="M22" s="108">
        <v>4079099</v>
      </c>
      <c r="N22" s="103">
        <v>4158399</v>
      </c>
      <c r="O22" s="102">
        <v>-1.90698391376104</v>
      </c>
      <c r="P22" s="152">
        <v>4012327</v>
      </c>
      <c r="Q22" s="147">
        <v>1.664171439665818</v>
      </c>
    </row>
    <row r="23" spans="1:17" ht="12">
      <c r="A23" s="7">
        <v>15</v>
      </c>
      <c r="B23" s="3" t="s">
        <v>30</v>
      </c>
      <c r="C23" s="10">
        <v>2785442</v>
      </c>
      <c r="D23" s="10">
        <v>3643716</v>
      </c>
      <c r="E23" s="10">
        <v>1950120</v>
      </c>
      <c r="F23" s="10">
        <v>778575</v>
      </c>
      <c r="G23" s="10">
        <v>214</v>
      </c>
      <c r="H23" s="10">
        <v>3473</v>
      </c>
      <c r="I23" s="10">
        <v>559</v>
      </c>
      <c r="J23" s="10">
        <v>287</v>
      </c>
      <c r="K23" s="10">
        <v>43703</v>
      </c>
      <c r="L23" s="10">
        <v>627</v>
      </c>
      <c r="M23" s="108">
        <v>9206716</v>
      </c>
      <c r="N23" s="103">
        <v>9005131</v>
      </c>
      <c r="O23" s="102">
        <v>2.2385571070537402</v>
      </c>
      <c r="P23" s="152">
        <v>8903191</v>
      </c>
      <c r="Q23" s="147">
        <v>3.4091709365776879</v>
      </c>
    </row>
    <row r="24" spans="1:17" ht="12">
      <c r="A24" s="7">
        <v>16</v>
      </c>
      <c r="B24" s="3" t="s">
        <v>31</v>
      </c>
      <c r="C24" s="10">
        <v>1131528</v>
      </c>
      <c r="D24" s="10">
        <v>480670</v>
      </c>
      <c r="E24" s="10">
        <v>798471</v>
      </c>
      <c r="F24" s="10">
        <v>83960</v>
      </c>
      <c r="G24" s="34"/>
      <c r="H24" s="34"/>
      <c r="I24" s="34"/>
      <c r="J24" s="34"/>
      <c r="K24" s="13"/>
      <c r="L24" s="34" t="s">
        <v>16</v>
      </c>
      <c r="M24" s="108">
        <v>2494629</v>
      </c>
      <c r="N24" s="103">
        <v>2705775</v>
      </c>
      <c r="O24" s="102">
        <v>-7.8035313357540765</v>
      </c>
      <c r="P24" s="152">
        <v>2346992</v>
      </c>
      <c r="Q24" s="147">
        <v>6.2904773429138139</v>
      </c>
    </row>
    <row r="25" spans="1:17" ht="12">
      <c r="A25" s="7">
        <v>17</v>
      </c>
      <c r="B25" s="9" t="s">
        <v>32</v>
      </c>
      <c r="C25" s="10">
        <v>2151280</v>
      </c>
      <c r="D25" s="10">
        <v>1045202</v>
      </c>
      <c r="E25" s="10">
        <v>904668</v>
      </c>
      <c r="F25" s="10">
        <v>266997</v>
      </c>
      <c r="G25" s="34"/>
      <c r="H25" s="34"/>
      <c r="I25" s="34"/>
      <c r="J25" s="34"/>
      <c r="K25" s="13"/>
      <c r="L25" s="34" t="s">
        <v>16</v>
      </c>
      <c r="M25" s="108">
        <v>4368147</v>
      </c>
      <c r="N25" s="103">
        <v>4526282</v>
      </c>
      <c r="O25" s="102">
        <v>-3.4937063134820145</v>
      </c>
      <c r="P25" s="152">
        <v>4319527</v>
      </c>
      <c r="Q25" s="147">
        <v>1.1255862042302223</v>
      </c>
    </row>
    <row r="26" spans="1:17" ht="12">
      <c r="A26" s="7">
        <v>18</v>
      </c>
      <c r="B26" s="3" t="s">
        <v>34</v>
      </c>
      <c r="C26" s="10">
        <v>1267475</v>
      </c>
      <c r="D26" s="10">
        <v>257562</v>
      </c>
      <c r="E26" s="10">
        <v>930266</v>
      </c>
      <c r="F26" s="10">
        <v>134432</v>
      </c>
      <c r="G26" s="34"/>
      <c r="H26" s="34"/>
      <c r="I26" s="34"/>
      <c r="J26" s="34"/>
      <c r="K26" s="13"/>
      <c r="L26" s="34" t="s">
        <v>16</v>
      </c>
      <c r="M26" s="108">
        <v>2589735</v>
      </c>
      <c r="N26" s="103">
        <v>2556065</v>
      </c>
      <c r="O26" s="102">
        <v>1.3172591463832095</v>
      </c>
      <c r="P26" s="152">
        <v>2481606</v>
      </c>
      <c r="Q26" s="147">
        <v>4.3572186721018591</v>
      </c>
    </row>
    <row r="27" spans="1:17" ht="12">
      <c r="A27" s="7">
        <v>19</v>
      </c>
      <c r="B27" s="3" t="s">
        <v>35</v>
      </c>
      <c r="C27" s="10">
        <v>3077602</v>
      </c>
      <c r="D27" s="10">
        <v>2215529</v>
      </c>
      <c r="E27" s="10">
        <v>2976968</v>
      </c>
      <c r="F27" s="10">
        <v>671858</v>
      </c>
      <c r="G27" s="34"/>
      <c r="H27" s="34"/>
      <c r="I27" s="34"/>
      <c r="J27" s="10">
        <v>1</v>
      </c>
      <c r="K27" s="10">
        <v>47897</v>
      </c>
      <c r="L27" s="34" t="s">
        <v>16</v>
      </c>
      <c r="M27" s="108">
        <v>8989855</v>
      </c>
      <c r="N27" s="103">
        <v>8707184</v>
      </c>
      <c r="O27" s="102">
        <v>3.2464112392709188</v>
      </c>
      <c r="P27" s="152">
        <v>8699050</v>
      </c>
      <c r="Q27" s="147">
        <v>3.3429512418022611</v>
      </c>
    </row>
    <row r="28" spans="1:17" ht="12">
      <c r="A28" s="7">
        <v>20</v>
      </c>
      <c r="B28" s="3" t="s">
        <v>36</v>
      </c>
      <c r="C28" s="10">
        <v>5387855</v>
      </c>
      <c r="D28" s="10">
        <v>1587436</v>
      </c>
      <c r="E28" s="10">
        <v>4003782</v>
      </c>
      <c r="F28" s="10">
        <v>1021600</v>
      </c>
      <c r="G28" s="10">
        <v>8</v>
      </c>
      <c r="H28" s="10">
        <v>4</v>
      </c>
      <c r="I28" s="34"/>
      <c r="J28" s="33"/>
      <c r="K28" s="13"/>
      <c r="L28" s="34" t="s">
        <v>16</v>
      </c>
      <c r="M28" s="108">
        <v>12000685</v>
      </c>
      <c r="N28" s="103">
        <v>12669421</v>
      </c>
      <c r="O28" s="102">
        <v>-5.2783469741829574</v>
      </c>
      <c r="P28" s="152">
        <v>11590149</v>
      </c>
      <c r="Q28" s="147">
        <v>3.542111494856548</v>
      </c>
    </row>
    <row r="29" spans="1:17" ht="12">
      <c r="A29" s="7">
        <v>21</v>
      </c>
      <c r="B29" s="3" t="s">
        <v>37</v>
      </c>
      <c r="C29" s="10">
        <v>1795372</v>
      </c>
      <c r="D29" s="10">
        <v>1248215</v>
      </c>
      <c r="E29" s="10">
        <v>1381809</v>
      </c>
      <c r="F29" s="10">
        <v>185103</v>
      </c>
      <c r="G29" s="34"/>
      <c r="H29" s="34"/>
      <c r="I29" s="34"/>
      <c r="J29" s="34"/>
      <c r="K29" s="13"/>
      <c r="L29" s="34" t="s">
        <v>16</v>
      </c>
      <c r="M29" s="108">
        <v>4610499</v>
      </c>
      <c r="N29" s="103">
        <v>5694207</v>
      </c>
      <c r="O29" s="102">
        <v>-19.031763334209661</v>
      </c>
      <c r="P29" s="152">
        <v>4996202</v>
      </c>
      <c r="Q29" s="147">
        <v>-7.7199240543116554</v>
      </c>
    </row>
    <row r="30" spans="1:17" ht="12">
      <c r="A30" s="7">
        <v>22</v>
      </c>
      <c r="B30" s="3" t="s">
        <v>38</v>
      </c>
      <c r="C30" s="10">
        <v>1311504</v>
      </c>
      <c r="D30" s="10">
        <v>665469</v>
      </c>
      <c r="E30" s="10">
        <v>767782</v>
      </c>
      <c r="F30" s="10">
        <v>124755</v>
      </c>
      <c r="G30" s="34"/>
      <c r="H30" s="34"/>
      <c r="I30" s="34"/>
      <c r="J30" s="33"/>
      <c r="K30" s="13"/>
      <c r="L30" s="34" t="s">
        <v>33</v>
      </c>
      <c r="M30" s="108">
        <v>2869510</v>
      </c>
      <c r="N30" s="103">
        <v>2944106</v>
      </c>
      <c r="O30" s="102">
        <v>-2.5337402933182429</v>
      </c>
      <c r="P30" s="152">
        <v>2780486</v>
      </c>
      <c r="Q30" s="147">
        <v>3.2017424292012153</v>
      </c>
    </row>
    <row r="31" spans="1:17" ht="12">
      <c r="A31" s="7">
        <v>23</v>
      </c>
      <c r="B31" s="3" t="s">
        <v>39</v>
      </c>
      <c r="C31" s="10">
        <v>1130498</v>
      </c>
      <c r="D31" s="10">
        <v>2005357</v>
      </c>
      <c r="E31" s="10">
        <v>578090</v>
      </c>
      <c r="F31" s="10">
        <v>153929</v>
      </c>
      <c r="G31" s="34"/>
      <c r="H31" s="34"/>
      <c r="I31" s="34"/>
      <c r="J31" s="34"/>
      <c r="K31" s="13"/>
      <c r="L31" s="34" t="s">
        <v>16</v>
      </c>
      <c r="M31" s="108">
        <v>3867874</v>
      </c>
      <c r="N31" s="103">
        <v>3910650</v>
      </c>
      <c r="O31" s="102">
        <v>-1.0938335059389126</v>
      </c>
      <c r="P31" s="152">
        <v>3786447</v>
      </c>
      <c r="Q31" s="147">
        <v>2.1504856663780103</v>
      </c>
    </row>
    <row r="32" spans="1:17" ht="12">
      <c r="A32" s="7">
        <v>24</v>
      </c>
      <c r="B32" s="3" t="s">
        <v>40</v>
      </c>
      <c r="C32" s="10">
        <v>1712583</v>
      </c>
      <c r="D32" s="10">
        <v>1330146</v>
      </c>
      <c r="E32" s="10">
        <v>1192006</v>
      </c>
      <c r="F32" s="10">
        <v>203470</v>
      </c>
      <c r="G32" s="34"/>
      <c r="H32" s="34"/>
      <c r="I32" s="34"/>
      <c r="J32" s="33"/>
      <c r="K32" s="13"/>
      <c r="L32" s="34" t="s">
        <v>16</v>
      </c>
      <c r="M32" s="108">
        <v>4438205</v>
      </c>
      <c r="N32" s="103">
        <v>4544581</v>
      </c>
      <c r="O32" s="102">
        <v>-2.3407218399231988</v>
      </c>
      <c r="P32" s="152">
        <v>4376105</v>
      </c>
      <c r="Q32" s="147">
        <v>1.4190701548523199</v>
      </c>
    </row>
    <row r="33" spans="1:17" ht="12">
      <c r="A33" s="7">
        <v>25</v>
      </c>
      <c r="B33" s="3" t="s">
        <v>41</v>
      </c>
      <c r="C33" s="10">
        <v>7441251</v>
      </c>
      <c r="D33" s="10">
        <v>6659283</v>
      </c>
      <c r="E33" s="10">
        <v>6871107</v>
      </c>
      <c r="F33" s="10">
        <v>2818312</v>
      </c>
      <c r="G33" s="10">
        <v>966</v>
      </c>
      <c r="H33" s="10">
        <v>3444</v>
      </c>
      <c r="I33" s="10">
        <v>94291</v>
      </c>
      <c r="J33" s="10">
        <v>2396</v>
      </c>
      <c r="K33" s="10">
        <v>54681</v>
      </c>
      <c r="L33" s="10">
        <v>1133</v>
      </c>
      <c r="M33" s="108">
        <v>23946864</v>
      </c>
      <c r="N33" s="103">
        <v>24880677</v>
      </c>
      <c r="O33" s="102">
        <v>-3.7531655589596702</v>
      </c>
      <c r="P33" s="152">
        <v>23286164</v>
      </c>
      <c r="Q33" s="147">
        <v>2.8373071666075944</v>
      </c>
    </row>
    <row r="34" spans="1:17" ht="12">
      <c r="A34" s="7">
        <v>26</v>
      </c>
      <c r="B34" s="3" t="s">
        <v>42</v>
      </c>
      <c r="C34" s="10">
        <v>1332055</v>
      </c>
      <c r="D34" s="10">
        <v>1128406</v>
      </c>
      <c r="E34" s="10">
        <v>1068904</v>
      </c>
      <c r="F34" s="10">
        <v>322826</v>
      </c>
      <c r="G34" s="17"/>
      <c r="H34" s="34"/>
      <c r="I34" s="34"/>
      <c r="J34" s="34"/>
      <c r="K34" s="13"/>
      <c r="L34" s="10">
        <v>37</v>
      </c>
      <c r="M34" s="108">
        <v>3852228</v>
      </c>
      <c r="N34" s="103">
        <v>4127155</v>
      </c>
      <c r="O34" s="102">
        <v>-6.6614168840278598</v>
      </c>
      <c r="P34" s="152">
        <v>3728746</v>
      </c>
      <c r="Q34" s="147">
        <v>3.3116227278554344</v>
      </c>
    </row>
    <row r="35" spans="1:17" ht="12">
      <c r="A35" s="7">
        <v>27</v>
      </c>
      <c r="B35" s="9" t="s">
        <v>43</v>
      </c>
      <c r="C35" s="10">
        <v>2024570</v>
      </c>
      <c r="D35" s="10">
        <v>2124227</v>
      </c>
      <c r="E35" s="10">
        <v>1679585</v>
      </c>
      <c r="F35" s="10">
        <v>415093</v>
      </c>
      <c r="G35" s="34"/>
      <c r="H35" s="34"/>
      <c r="I35" s="39"/>
      <c r="J35" s="34"/>
      <c r="K35" s="13"/>
      <c r="L35" s="12">
        <v>15</v>
      </c>
      <c r="M35" s="108">
        <v>6243490</v>
      </c>
      <c r="N35" s="103">
        <v>6526202</v>
      </c>
      <c r="O35" s="102">
        <v>-4.3319529490506099</v>
      </c>
      <c r="P35" s="152">
        <v>5900959</v>
      </c>
      <c r="Q35" s="147">
        <v>5.8046666651979884</v>
      </c>
    </row>
    <row r="36" spans="1:17" ht="12">
      <c r="A36" s="7">
        <v>28</v>
      </c>
      <c r="B36" s="3" t="s">
        <v>44</v>
      </c>
      <c r="C36" s="10">
        <v>3970712</v>
      </c>
      <c r="D36" s="10">
        <v>3354153</v>
      </c>
      <c r="E36" s="10">
        <v>3222251</v>
      </c>
      <c r="F36" s="10">
        <v>864952</v>
      </c>
      <c r="G36" s="34"/>
      <c r="H36" s="34"/>
      <c r="I36" s="34"/>
      <c r="J36" s="34"/>
      <c r="K36" s="13"/>
      <c r="L36" s="10">
        <v>53</v>
      </c>
      <c r="M36" s="108">
        <v>11412121</v>
      </c>
      <c r="N36" s="103">
        <v>12013461</v>
      </c>
      <c r="O36" s="102">
        <v>-5.0055516890594625</v>
      </c>
      <c r="P36" s="152">
        <v>11241005</v>
      </c>
      <c r="Q36" s="147">
        <v>1.5222482331428644</v>
      </c>
    </row>
    <row r="37" spans="1:17" ht="12">
      <c r="A37" s="7">
        <v>29</v>
      </c>
      <c r="B37" s="3" t="s">
        <v>45</v>
      </c>
      <c r="C37" s="10">
        <v>1771182</v>
      </c>
      <c r="D37" s="10">
        <v>1637527</v>
      </c>
      <c r="E37" s="10">
        <v>756039</v>
      </c>
      <c r="F37" s="10">
        <v>65451</v>
      </c>
      <c r="G37" s="34"/>
      <c r="H37" s="34"/>
      <c r="I37" s="34"/>
      <c r="J37" s="34"/>
      <c r="K37" s="13"/>
      <c r="L37" s="34" t="s">
        <v>16</v>
      </c>
      <c r="M37" s="108">
        <v>4230199</v>
      </c>
      <c r="N37" s="103">
        <v>4498770</v>
      </c>
      <c r="O37" s="102">
        <v>-5.9698762106086818</v>
      </c>
      <c r="P37" s="152">
        <v>4119346</v>
      </c>
      <c r="Q37" s="147">
        <v>2.6910339651002868</v>
      </c>
    </row>
    <row r="38" spans="1:17" ht="12">
      <c r="A38" s="7">
        <v>30</v>
      </c>
      <c r="B38" s="3" t="s">
        <v>46</v>
      </c>
      <c r="C38" s="10">
        <v>1971918</v>
      </c>
      <c r="D38" s="10">
        <v>1465136</v>
      </c>
      <c r="E38" s="10">
        <v>939717</v>
      </c>
      <c r="F38" s="10">
        <v>101066</v>
      </c>
      <c r="G38" s="34"/>
      <c r="H38" s="34"/>
      <c r="I38" s="34"/>
      <c r="J38" s="34"/>
      <c r="K38" s="13"/>
      <c r="L38" s="34" t="s">
        <v>33</v>
      </c>
      <c r="M38" s="108">
        <v>4477837</v>
      </c>
      <c r="N38" s="103">
        <v>4670500</v>
      </c>
      <c r="O38" s="102">
        <v>-4.1251043785461956</v>
      </c>
      <c r="P38" s="152">
        <v>4427916</v>
      </c>
      <c r="Q38" s="147">
        <v>1.1274152445529761</v>
      </c>
    </row>
    <row r="39" spans="1:17" ht="12">
      <c r="A39" s="7">
        <v>31</v>
      </c>
      <c r="B39" s="3" t="s">
        <v>47</v>
      </c>
      <c r="C39" s="10">
        <v>2846679</v>
      </c>
      <c r="D39" s="10">
        <v>4122245</v>
      </c>
      <c r="E39" s="10">
        <v>2506558</v>
      </c>
      <c r="F39" s="10">
        <v>439921</v>
      </c>
      <c r="G39" s="10">
        <v>2</v>
      </c>
      <c r="H39" s="10">
        <v>3</v>
      </c>
      <c r="I39" s="35"/>
      <c r="J39" s="10">
        <v>1</v>
      </c>
      <c r="K39" s="10">
        <v>36256</v>
      </c>
      <c r="L39" s="34" t="s">
        <v>16</v>
      </c>
      <c r="M39" s="108">
        <v>9951665</v>
      </c>
      <c r="N39" s="103">
        <v>10448553</v>
      </c>
      <c r="O39" s="102">
        <v>-4.7555675891197584</v>
      </c>
      <c r="P39" s="152">
        <v>9724133</v>
      </c>
      <c r="Q39" s="147">
        <v>2.3398692716358305</v>
      </c>
    </row>
    <row r="40" spans="1:17" ht="12">
      <c r="A40" s="7">
        <v>32</v>
      </c>
      <c r="B40" s="3" t="s">
        <v>65</v>
      </c>
      <c r="C40" s="10">
        <v>1610749</v>
      </c>
      <c r="D40" s="10">
        <v>1054901</v>
      </c>
      <c r="E40" s="10">
        <v>906793</v>
      </c>
      <c r="F40" s="10">
        <v>199623</v>
      </c>
      <c r="G40" s="34"/>
      <c r="H40" s="34"/>
      <c r="I40" s="34"/>
      <c r="J40" s="34"/>
      <c r="K40" s="13"/>
      <c r="L40" s="34" t="s">
        <v>16</v>
      </c>
      <c r="M40" s="108">
        <v>3772066</v>
      </c>
      <c r="N40" s="103">
        <v>3928461</v>
      </c>
      <c r="O40" s="102">
        <v>-3.981075540777923</v>
      </c>
      <c r="P40" s="152">
        <v>3663530</v>
      </c>
      <c r="Q40" s="147">
        <v>2.9626071029853707</v>
      </c>
    </row>
    <row r="41" spans="1:17" ht="12">
      <c r="A41" s="7">
        <v>33</v>
      </c>
      <c r="B41" s="3" t="s">
        <v>49</v>
      </c>
      <c r="C41" s="10">
        <v>2776530</v>
      </c>
      <c r="D41" s="10">
        <v>1984019</v>
      </c>
      <c r="E41" s="10">
        <v>1639108</v>
      </c>
      <c r="F41" s="10">
        <v>658301</v>
      </c>
      <c r="G41" s="10">
        <v>47</v>
      </c>
      <c r="H41" s="10">
        <v>462</v>
      </c>
      <c r="I41" s="10">
        <v>190</v>
      </c>
      <c r="J41" s="10">
        <v>33</v>
      </c>
      <c r="K41" s="10">
        <v>18236</v>
      </c>
      <c r="L41" s="10">
        <v>398</v>
      </c>
      <c r="M41" s="108">
        <v>7077324</v>
      </c>
      <c r="N41" s="103">
        <v>7455105</v>
      </c>
      <c r="O41" s="102">
        <v>-5.0674135374350833</v>
      </c>
      <c r="P41" s="152">
        <v>6957168</v>
      </c>
      <c r="Q41" s="147">
        <v>1.727082054077167</v>
      </c>
    </row>
    <row r="42" spans="1:17" ht="12">
      <c r="A42" s="7">
        <v>34</v>
      </c>
      <c r="B42" s="3" t="s">
        <v>50</v>
      </c>
      <c r="C42" s="10">
        <v>1633373</v>
      </c>
      <c r="D42" s="10">
        <v>649001</v>
      </c>
      <c r="E42" s="10">
        <v>748560</v>
      </c>
      <c r="F42" s="10">
        <v>288137</v>
      </c>
      <c r="G42" s="35"/>
      <c r="H42" s="33"/>
      <c r="I42" s="39"/>
      <c r="J42" s="33"/>
      <c r="K42" s="13"/>
      <c r="L42" s="34"/>
      <c r="M42" s="108">
        <v>3319071</v>
      </c>
      <c r="N42" s="103">
        <v>3930658</v>
      </c>
      <c r="O42" s="102">
        <v>-15.559405066530839</v>
      </c>
      <c r="P42" s="152">
        <v>3257341</v>
      </c>
      <c r="Q42" s="147">
        <v>1.8951040127515029</v>
      </c>
    </row>
    <row r="43" spans="1:17" ht="12">
      <c r="A43" s="7">
        <v>35</v>
      </c>
      <c r="B43" s="3" t="s">
        <v>51</v>
      </c>
      <c r="C43" s="10">
        <v>1218949</v>
      </c>
      <c r="D43" s="10">
        <v>375572</v>
      </c>
      <c r="E43" s="10">
        <v>1004321</v>
      </c>
      <c r="F43" s="10">
        <v>108548</v>
      </c>
      <c r="G43" s="34"/>
      <c r="H43" s="34"/>
      <c r="I43" s="34"/>
      <c r="J43" s="33"/>
      <c r="K43" s="13"/>
      <c r="L43" s="34"/>
      <c r="M43" s="108">
        <v>2707390</v>
      </c>
      <c r="N43" s="103">
        <v>2730679</v>
      </c>
      <c r="O43" s="102">
        <v>-0.85286480029326261</v>
      </c>
      <c r="P43" s="152">
        <v>2535471</v>
      </c>
      <c r="Q43" s="147">
        <v>6.7805547766075724</v>
      </c>
    </row>
    <row r="44" spans="1:17" ht="12">
      <c r="A44" s="7">
        <v>36</v>
      </c>
      <c r="B44" s="3" t="s">
        <v>52</v>
      </c>
      <c r="C44" s="10">
        <v>1128506</v>
      </c>
      <c r="D44" s="10">
        <v>291329</v>
      </c>
      <c r="E44" s="10">
        <v>1147094</v>
      </c>
      <c r="F44" s="10">
        <v>35346</v>
      </c>
      <c r="G44" s="34"/>
      <c r="H44" s="34"/>
      <c r="I44" s="34"/>
      <c r="J44" s="34"/>
      <c r="K44" s="17"/>
      <c r="L44" s="34"/>
      <c r="M44" s="108">
        <v>2602275</v>
      </c>
      <c r="N44" s="103">
        <v>2993929</v>
      </c>
      <c r="O44" s="102">
        <v>-13.081606143632662</v>
      </c>
      <c r="P44" s="152">
        <v>2500946</v>
      </c>
      <c r="Q44" s="147">
        <v>4.0516268643945086</v>
      </c>
    </row>
    <row r="45" spans="1:17" ht="12">
      <c r="A45" s="7">
        <v>37</v>
      </c>
      <c r="B45" s="3" t="s">
        <v>53</v>
      </c>
      <c r="C45" s="10">
        <v>936358</v>
      </c>
      <c r="D45" s="10">
        <v>372268</v>
      </c>
      <c r="E45" s="10">
        <v>635195</v>
      </c>
      <c r="F45" s="10">
        <v>118921</v>
      </c>
      <c r="G45" s="34"/>
      <c r="H45" s="34"/>
      <c r="I45" s="34"/>
      <c r="J45" s="34"/>
      <c r="K45" s="13"/>
      <c r="L45" s="34"/>
      <c r="M45" s="108">
        <v>2062742</v>
      </c>
      <c r="N45" s="103">
        <v>3029803</v>
      </c>
      <c r="O45" s="102">
        <v>-31.918279835355634</v>
      </c>
      <c r="P45" s="152">
        <v>2299654</v>
      </c>
      <c r="Q45" s="147">
        <v>-10.302071529021317</v>
      </c>
    </row>
    <row r="46" spans="1:17" ht="12">
      <c r="A46" s="27"/>
      <c r="B46" s="3" t="s">
        <v>54</v>
      </c>
      <c r="C46" s="7">
        <v>73594682</v>
      </c>
      <c r="D46" s="10">
        <v>54817353</v>
      </c>
      <c r="E46" s="10">
        <v>53926886</v>
      </c>
      <c r="F46" s="10">
        <v>12789344</v>
      </c>
      <c r="G46" s="10">
        <v>1237</v>
      </c>
      <c r="H46" s="10">
        <v>7387</v>
      </c>
      <c r="I46" s="10">
        <v>95040</v>
      </c>
      <c r="J46" s="10">
        <v>2721</v>
      </c>
      <c r="K46" s="10">
        <v>226985</v>
      </c>
      <c r="L46" s="10">
        <v>2263</v>
      </c>
      <c r="M46" s="108">
        <v>195463898</v>
      </c>
      <c r="N46" s="103">
        <v>204601313</v>
      </c>
      <c r="O46" s="102">
        <v>-4.4659610762126434</v>
      </c>
      <c r="P46" s="152">
        <v>190854069</v>
      </c>
      <c r="Q46" s="147">
        <v>2.4153684666791131</v>
      </c>
    </row>
    <row r="47" spans="1:17"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</row>
    <row r="48" spans="1:17"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</row>
    <row r="51" s="1" customFormat="1" ht="15" customHeight="1"/>
    <row r="92" spans="13:14">
      <c r="M92" s="30"/>
      <c r="N92" s="30"/>
    </row>
  </sheetData>
  <mergeCells count="6">
    <mergeCell ref="A3:Q3"/>
    <mergeCell ref="A4:M4"/>
    <mergeCell ref="L5:M5"/>
    <mergeCell ref="C6:F6"/>
    <mergeCell ref="G6:J6"/>
    <mergeCell ref="K6:L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FC331-D558-42E9-8099-240CB25E7264}">
  <sheetPr codeName="Sheet8"/>
  <dimension ref="A2:P50"/>
  <sheetViews>
    <sheetView topLeftCell="A22" workbookViewId="0">
      <selection activeCell="R42" sqref="R42"/>
    </sheetView>
  </sheetViews>
  <sheetFormatPr defaultColWidth="9.109375" defaultRowHeight="10.199999999999999"/>
  <cols>
    <col min="1" max="1" width="5.88671875" style="1" customWidth="1"/>
    <col min="2" max="6" width="9.109375" style="1"/>
    <col min="7" max="7" width="6.5546875" style="1" customWidth="1"/>
    <col min="8" max="9" width="6.88671875" style="1" customWidth="1"/>
    <col min="10" max="10" width="9.109375" style="1"/>
    <col min="11" max="11" width="7.88671875" style="1" customWidth="1"/>
    <col min="12" max="12" width="10.44140625" style="1" customWidth="1"/>
    <col min="13" max="13" width="12.88671875" style="1" bestFit="1" customWidth="1"/>
    <col min="14" max="14" width="9.109375" style="1"/>
    <col min="15" max="15" width="12.88671875" style="1" bestFit="1" customWidth="1"/>
    <col min="16" max="16384" width="9.109375" style="1"/>
  </cols>
  <sheetData>
    <row r="2" spans="1:16" ht="12">
      <c r="A2" s="483" t="s">
        <v>70</v>
      </c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5"/>
    </row>
    <row r="3" spans="1:16" ht="12">
      <c r="A3" s="503" t="s">
        <v>67</v>
      </c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99"/>
      <c r="N3" s="99"/>
      <c r="O3" s="146"/>
      <c r="P3" s="146"/>
    </row>
    <row r="4" spans="1:16">
      <c r="B4" s="3"/>
      <c r="C4" s="44"/>
      <c r="D4" s="44"/>
      <c r="E4" s="44"/>
      <c r="F4" s="44"/>
      <c r="G4" s="44"/>
      <c r="H4" s="44"/>
      <c r="I4" s="44"/>
      <c r="J4" s="44"/>
      <c r="K4" s="44"/>
      <c r="L4" s="113"/>
      <c r="M4" s="99" t="s">
        <v>217</v>
      </c>
      <c r="N4" s="99"/>
      <c r="O4" s="146" t="s">
        <v>227</v>
      </c>
      <c r="P4" s="146"/>
    </row>
    <row r="5" spans="1:16" ht="15" customHeight="1">
      <c r="A5" s="27"/>
      <c r="B5" s="4"/>
      <c r="C5" s="486" t="s">
        <v>3</v>
      </c>
      <c r="D5" s="486"/>
      <c r="E5" s="486"/>
      <c r="F5" s="486"/>
      <c r="G5" s="514"/>
      <c r="H5" s="514"/>
      <c r="I5" s="514"/>
      <c r="J5" s="486" t="s">
        <v>55</v>
      </c>
      <c r="K5" s="486"/>
      <c r="M5" s="99"/>
      <c r="N5" s="99" t="s">
        <v>223</v>
      </c>
      <c r="O5" s="146"/>
      <c r="P5" s="146" t="s">
        <v>225</v>
      </c>
    </row>
    <row r="6" spans="1:16" ht="24">
      <c r="A6" s="7" t="s">
        <v>66</v>
      </c>
      <c r="B6" s="4" t="s">
        <v>4</v>
      </c>
      <c r="C6" s="6" t="s">
        <v>5</v>
      </c>
      <c r="D6" s="6" t="s">
        <v>6</v>
      </c>
      <c r="E6" s="40" t="s">
        <v>7</v>
      </c>
      <c r="F6" s="6" t="s">
        <v>8</v>
      </c>
      <c r="G6" s="7" t="s">
        <v>9</v>
      </c>
      <c r="H6" s="41" t="s">
        <v>10</v>
      </c>
      <c r="I6" s="21" t="s">
        <v>11</v>
      </c>
      <c r="J6" s="6" t="s">
        <v>13</v>
      </c>
      <c r="K6" s="40" t="s">
        <v>14</v>
      </c>
      <c r="L6" s="114" t="s">
        <v>56</v>
      </c>
      <c r="M6" s="99" t="s">
        <v>218</v>
      </c>
      <c r="N6" s="99" t="s">
        <v>230</v>
      </c>
      <c r="O6" s="146" t="s">
        <v>218</v>
      </c>
      <c r="P6" s="146" t="s">
        <v>230</v>
      </c>
    </row>
    <row r="7" spans="1:16" ht="12">
      <c r="A7" s="7">
        <v>1</v>
      </c>
      <c r="B7" s="3" t="s">
        <v>15</v>
      </c>
      <c r="C7" s="10">
        <v>1301625</v>
      </c>
      <c r="D7" s="10">
        <v>470006</v>
      </c>
      <c r="E7" s="10">
        <v>652770</v>
      </c>
      <c r="F7" s="10">
        <v>163828</v>
      </c>
      <c r="G7" s="14"/>
      <c r="H7" s="15"/>
      <c r="I7" s="14"/>
      <c r="J7" s="17"/>
      <c r="K7" s="14"/>
      <c r="L7" s="108">
        <v>2588229</v>
      </c>
      <c r="M7" s="111">
        <v>2829782</v>
      </c>
      <c r="N7" s="112">
        <v>-8.5360992472211628</v>
      </c>
      <c r="O7" s="152">
        <v>2579664</v>
      </c>
      <c r="P7" s="153">
        <v>0.3320199839979221</v>
      </c>
    </row>
    <row r="8" spans="1:16" ht="12">
      <c r="A8" s="7">
        <v>2</v>
      </c>
      <c r="B8" s="3" t="s">
        <v>17</v>
      </c>
      <c r="C8" s="10">
        <v>1181171</v>
      </c>
      <c r="D8" s="10">
        <v>481683</v>
      </c>
      <c r="E8" s="10">
        <v>900060</v>
      </c>
      <c r="F8" s="10">
        <v>51337</v>
      </c>
      <c r="G8" s="14"/>
      <c r="H8" s="18"/>
      <c r="I8" s="14"/>
      <c r="J8" s="42"/>
      <c r="K8" s="14"/>
      <c r="L8" s="108">
        <v>2614251</v>
      </c>
      <c r="M8" s="111">
        <v>2699130</v>
      </c>
      <c r="N8" s="112">
        <v>-3.1446799524291191</v>
      </c>
      <c r="O8" s="152">
        <v>2481859</v>
      </c>
      <c r="P8" s="153">
        <v>5.3343884563949784</v>
      </c>
    </row>
    <row r="9" spans="1:16" ht="12">
      <c r="A9" s="7">
        <v>3</v>
      </c>
      <c r="B9" s="3" t="s">
        <v>18</v>
      </c>
      <c r="C9" s="10">
        <v>1044115</v>
      </c>
      <c r="D9" s="10">
        <v>532284</v>
      </c>
      <c r="E9" s="10">
        <v>893481</v>
      </c>
      <c r="F9" s="10">
        <v>108010</v>
      </c>
      <c r="G9" s="14"/>
      <c r="H9" s="15"/>
      <c r="I9" s="14"/>
      <c r="J9" s="42"/>
      <c r="K9" s="14"/>
      <c r="L9" s="108">
        <v>2577890</v>
      </c>
      <c r="M9" s="111">
        <v>2887310</v>
      </c>
      <c r="N9" s="112">
        <v>-10.716549314067414</v>
      </c>
      <c r="O9" s="152">
        <v>2604649</v>
      </c>
      <c r="P9" s="153">
        <v>-1.0273553173575367</v>
      </c>
    </row>
    <row r="10" spans="1:16" ht="12">
      <c r="A10" s="7">
        <v>4</v>
      </c>
      <c r="B10" s="3" t="s">
        <v>19</v>
      </c>
      <c r="C10" s="10">
        <v>2076977</v>
      </c>
      <c r="D10" s="10">
        <v>722360</v>
      </c>
      <c r="E10" s="10">
        <v>946760</v>
      </c>
      <c r="F10" s="10">
        <v>172572</v>
      </c>
      <c r="G10" s="14"/>
      <c r="H10" s="15"/>
      <c r="I10" s="14"/>
      <c r="J10" s="10">
        <v>11222</v>
      </c>
      <c r="K10" s="14"/>
      <c r="L10" s="108">
        <v>3929891</v>
      </c>
      <c r="M10" s="111">
        <v>4259397</v>
      </c>
      <c r="N10" s="112">
        <v>-7.7359776512966549</v>
      </c>
      <c r="O10" s="152">
        <v>3913067</v>
      </c>
      <c r="P10" s="153">
        <v>0.42994408222500891</v>
      </c>
    </row>
    <row r="11" spans="1:16" ht="12">
      <c r="A11" s="7">
        <v>5</v>
      </c>
      <c r="B11" s="3" t="s">
        <v>20</v>
      </c>
      <c r="C11" s="10">
        <v>1416181</v>
      </c>
      <c r="D11" s="10">
        <v>399018</v>
      </c>
      <c r="E11" s="10">
        <v>973801</v>
      </c>
      <c r="F11" s="10">
        <v>64195</v>
      </c>
      <c r="G11" s="14"/>
      <c r="H11" s="15"/>
      <c r="I11" s="14"/>
      <c r="J11" s="42"/>
      <c r="K11" s="14"/>
      <c r="L11" s="108">
        <v>2853195</v>
      </c>
      <c r="M11" s="111">
        <v>3079663</v>
      </c>
      <c r="N11" s="112">
        <v>-7.353661748054896</v>
      </c>
      <c r="O11" s="152">
        <v>2698679</v>
      </c>
      <c r="P11" s="153">
        <v>5.725616125519184</v>
      </c>
    </row>
    <row r="12" spans="1:16" ht="12">
      <c r="A12" s="7">
        <v>6</v>
      </c>
      <c r="B12" s="9" t="s">
        <v>21</v>
      </c>
      <c r="C12" s="10">
        <v>441510</v>
      </c>
      <c r="D12" s="10">
        <v>363870</v>
      </c>
      <c r="E12" s="10">
        <v>219027</v>
      </c>
      <c r="F12" s="10">
        <v>19684</v>
      </c>
      <c r="G12" s="14"/>
      <c r="H12" s="15"/>
      <c r="I12" s="14"/>
      <c r="J12" s="42"/>
      <c r="K12" s="14"/>
      <c r="L12" s="108">
        <v>1044091</v>
      </c>
      <c r="M12" s="111">
        <v>1098220</v>
      </c>
      <c r="N12" s="112">
        <v>-4.9287938664384185</v>
      </c>
      <c r="O12" s="152">
        <v>1020697</v>
      </c>
      <c r="P12" s="153">
        <v>2.2919632368861631</v>
      </c>
    </row>
    <row r="13" spans="1:16" ht="12">
      <c r="A13" s="7">
        <v>7</v>
      </c>
      <c r="B13" s="3" t="s">
        <v>22</v>
      </c>
      <c r="C13" s="10">
        <v>1075829</v>
      </c>
      <c r="D13" s="10">
        <v>1342056</v>
      </c>
      <c r="E13" s="10">
        <v>868086</v>
      </c>
      <c r="F13" s="10">
        <v>138585</v>
      </c>
      <c r="G13" s="14"/>
      <c r="H13" s="15"/>
      <c r="I13" s="14"/>
      <c r="J13" s="17"/>
      <c r="K13" s="14"/>
      <c r="L13" s="108">
        <v>3424556</v>
      </c>
      <c r="M13" s="111">
        <v>3721765</v>
      </c>
      <c r="N13" s="112">
        <v>-7.9857003330409126</v>
      </c>
      <c r="O13" s="152">
        <v>3438703</v>
      </c>
      <c r="P13" s="153">
        <v>-0.41140511407934399</v>
      </c>
    </row>
    <row r="14" spans="1:16" ht="12">
      <c r="A14" s="7">
        <v>8</v>
      </c>
      <c r="B14" s="3" t="s">
        <v>23</v>
      </c>
      <c r="C14" s="10">
        <v>970309</v>
      </c>
      <c r="D14" s="10">
        <v>414121</v>
      </c>
      <c r="E14" s="10">
        <v>1281605</v>
      </c>
      <c r="F14" s="10">
        <v>42049</v>
      </c>
      <c r="G14" s="14"/>
      <c r="H14" s="18"/>
      <c r="I14" s="14"/>
      <c r="J14" s="42"/>
      <c r="K14" s="14"/>
      <c r="L14" s="108">
        <v>2708084</v>
      </c>
      <c r="M14" s="111">
        <v>2949559</v>
      </c>
      <c r="N14" s="112">
        <v>-8.1868170801126521</v>
      </c>
      <c r="O14" s="152">
        <v>2653032</v>
      </c>
      <c r="P14" s="153">
        <v>2.0750597806585169</v>
      </c>
    </row>
    <row r="15" spans="1:16" ht="12">
      <c r="A15" s="7">
        <v>9</v>
      </c>
      <c r="B15" s="3" t="s">
        <v>24</v>
      </c>
      <c r="C15" s="10">
        <v>832225</v>
      </c>
      <c r="D15" s="10">
        <v>502456</v>
      </c>
      <c r="E15" s="10">
        <v>529833</v>
      </c>
      <c r="F15" s="10">
        <v>104645</v>
      </c>
      <c r="G15" s="14"/>
      <c r="H15" s="18"/>
      <c r="I15" s="14"/>
      <c r="J15" s="42"/>
      <c r="K15" s="14"/>
      <c r="L15" s="108">
        <v>1969159</v>
      </c>
      <c r="M15" s="111">
        <v>2098989</v>
      </c>
      <c r="N15" s="112">
        <v>-6.1853587608129423</v>
      </c>
      <c r="O15" s="152">
        <v>1908485</v>
      </c>
      <c r="P15" s="153">
        <v>3.1791709130540635</v>
      </c>
    </row>
    <row r="16" spans="1:16" ht="12">
      <c r="A16" s="7">
        <v>10</v>
      </c>
      <c r="B16" s="3" t="s">
        <v>25</v>
      </c>
      <c r="C16" s="10">
        <v>2072929</v>
      </c>
      <c r="D16" s="10">
        <v>1581641</v>
      </c>
      <c r="E16" s="10">
        <v>1265023</v>
      </c>
      <c r="F16" s="10">
        <v>74024</v>
      </c>
      <c r="G16" s="17"/>
      <c r="H16" s="15"/>
      <c r="I16" s="14"/>
      <c r="J16" s="10">
        <v>10571</v>
      </c>
      <c r="K16" s="14"/>
      <c r="L16" s="108">
        <v>5004188</v>
      </c>
      <c r="M16" s="111">
        <v>5283453</v>
      </c>
      <c r="N16" s="112">
        <v>-5.2856531514522747</v>
      </c>
      <c r="O16" s="152">
        <v>4921231</v>
      </c>
      <c r="P16" s="153">
        <v>1.6856961195278242</v>
      </c>
    </row>
    <row r="17" spans="1:16" ht="12">
      <c r="A17" s="7">
        <v>11</v>
      </c>
      <c r="B17" s="3" t="s">
        <v>26</v>
      </c>
      <c r="C17" s="10">
        <v>528077</v>
      </c>
      <c r="D17" s="10">
        <v>242110</v>
      </c>
      <c r="E17" s="10">
        <v>365147</v>
      </c>
      <c r="F17" s="10">
        <v>30473</v>
      </c>
      <c r="G17" s="14"/>
      <c r="H17" s="15"/>
      <c r="I17" s="14"/>
      <c r="J17" s="42"/>
      <c r="K17" s="14"/>
      <c r="L17" s="108">
        <v>1165807</v>
      </c>
      <c r="M17" s="111">
        <v>1286048</v>
      </c>
      <c r="N17" s="112">
        <v>-9.3496510239120205</v>
      </c>
      <c r="O17" s="152">
        <v>1184054</v>
      </c>
      <c r="P17" s="153">
        <v>-1.5410614718585514</v>
      </c>
    </row>
    <row r="18" spans="1:16" ht="12">
      <c r="A18" s="7">
        <v>12</v>
      </c>
      <c r="B18" s="3" t="s">
        <v>27</v>
      </c>
      <c r="C18" s="10">
        <v>1651824</v>
      </c>
      <c r="D18" s="10">
        <v>2349756</v>
      </c>
      <c r="E18" s="10">
        <v>909773</v>
      </c>
      <c r="F18" s="10">
        <v>114639</v>
      </c>
      <c r="G18" s="14"/>
      <c r="H18" s="15"/>
      <c r="I18" s="14"/>
      <c r="J18" s="10">
        <v>17770</v>
      </c>
      <c r="K18" s="14"/>
      <c r="L18" s="108">
        <v>5043762</v>
      </c>
      <c r="M18" s="111">
        <v>5174590</v>
      </c>
      <c r="N18" s="112">
        <v>-2.5282776026699705</v>
      </c>
      <c r="O18" s="152">
        <v>5031595</v>
      </c>
      <c r="P18" s="153">
        <v>0.24181199003496801</v>
      </c>
    </row>
    <row r="19" spans="1:16" ht="12">
      <c r="A19" s="7">
        <v>13</v>
      </c>
      <c r="B19" s="3" t="s">
        <v>28</v>
      </c>
      <c r="C19" s="10">
        <v>852544</v>
      </c>
      <c r="D19" s="10">
        <v>299190</v>
      </c>
      <c r="E19" s="10">
        <v>248816</v>
      </c>
      <c r="F19" s="10">
        <v>8575</v>
      </c>
      <c r="G19" s="14"/>
      <c r="H19" s="15"/>
      <c r="I19" s="14"/>
      <c r="J19" s="17"/>
      <c r="K19" s="14"/>
      <c r="L19" s="108">
        <v>1409125</v>
      </c>
      <c r="M19" s="111">
        <v>1480281</v>
      </c>
      <c r="N19" s="112">
        <v>-4.8069251716397083</v>
      </c>
      <c r="O19" s="152">
        <v>1351707</v>
      </c>
      <c r="P19" s="153">
        <v>4.2478140602956183</v>
      </c>
    </row>
    <row r="20" spans="1:16" ht="12">
      <c r="A20" s="7">
        <v>14</v>
      </c>
      <c r="B20" s="3" t="s">
        <v>29</v>
      </c>
      <c r="C20" s="10">
        <v>1357374</v>
      </c>
      <c r="D20" s="10">
        <v>807412</v>
      </c>
      <c r="E20" s="10">
        <v>627180</v>
      </c>
      <c r="F20" s="10">
        <v>111439</v>
      </c>
      <c r="G20" s="14"/>
      <c r="H20" s="15"/>
      <c r="I20" s="14"/>
      <c r="J20" s="42"/>
      <c r="K20" s="14"/>
      <c r="L20" s="108">
        <v>2903405</v>
      </c>
      <c r="M20" s="111">
        <v>3043685</v>
      </c>
      <c r="N20" s="112">
        <v>-4.6088869248953168</v>
      </c>
      <c r="O20" s="152">
        <v>2894064</v>
      </c>
      <c r="P20" s="153">
        <v>0.32276411302583075</v>
      </c>
    </row>
    <row r="21" spans="1:16" ht="12">
      <c r="A21" s="7">
        <v>15</v>
      </c>
      <c r="B21" s="3" t="s">
        <v>30</v>
      </c>
      <c r="C21" s="10">
        <v>2355868</v>
      </c>
      <c r="D21" s="10">
        <v>2672873</v>
      </c>
      <c r="E21" s="10">
        <v>1410482</v>
      </c>
      <c r="F21" s="10">
        <v>408174</v>
      </c>
      <c r="G21" s="10">
        <v>1166</v>
      </c>
      <c r="H21" s="10">
        <v>123</v>
      </c>
      <c r="I21" s="10">
        <v>54</v>
      </c>
      <c r="J21" s="10">
        <v>55122</v>
      </c>
      <c r="K21" s="10">
        <v>11524</v>
      </c>
      <c r="L21" s="108">
        <v>6915386</v>
      </c>
      <c r="M21" s="111">
        <v>6883037</v>
      </c>
      <c r="N21" s="112">
        <v>0.46998149218142604</v>
      </c>
      <c r="O21" s="152">
        <v>6680106</v>
      </c>
      <c r="P21" s="153">
        <v>3.5220997990151659</v>
      </c>
    </row>
    <row r="22" spans="1:16" ht="12">
      <c r="A22" s="7">
        <v>16</v>
      </c>
      <c r="B22" s="3" t="s">
        <v>31</v>
      </c>
      <c r="C22" s="10">
        <v>898607</v>
      </c>
      <c r="D22" s="10">
        <v>314673</v>
      </c>
      <c r="E22" s="10">
        <v>554548</v>
      </c>
      <c r="F22" s="10">
        <v>30188</v>
      </c>
      <c r="G22" s="14"/>
      <c r="H22" s="15"/>
      <c r="I22" s="14"/>
      <c r="J22" s="42"/>
      <c r="K22" s="14"/>
      <c r="L22" s="108">
        <v>1798016</v>
      </c>
      <c r="M22" s="111">
        <v>2007931</v>
      </c>
      <c r="N22" s="112">
        <v>-10.454293499129207</v>
      </c>
      <c r="O22" s="152">
        <v>1698847</v>
      </c>
      <c r="P22" s="153">
        <v>5.8374297391112995</v>
      </c>
    </row>
    <row r="23" spans="1:16" ht="12">
      <c r="A23" s="7">
        <v>17</v>
      </c>
      <c r="B23" s="9" t="s">
        <v>32</v>
      </c>
      <c r="C23" s="10">
        <v>1670312</v>
      </c>
      <c r="D23" s="10">
        <v>667861</v>
      </c>
      <c r="E23" s="10">
        <v>624098</v>
      </c>
      <c r="F23" s="10">
        <v>118440</v>
      </c>
      <c r="G23" s="14"/>
      <c r="H23" s="15"/>
      <c r="I23" s="14"/>
      <c r="J23" s="42"/>
      <c r="K23" s="14"/>
      <c r="L23" s="108">
        <v>3080711</v>
      </c>
      <c r="M23" s="111">
        <v>3265592</v>
      </c>
      <c r="N23" s="112">
        <v>-5.6614849619915812</v>
      </c>
      <c r="O23" s="152">
        <v>3095099</v>
      </c>
      <c r="P23" s="153">
        <v>-0.46486396719458423</v>
      </c>
    </row>
    <row r="24" spans="1:16" ht="12">
      <c r="A24" s="7">
        <v>18</v>
      </c>
      <c r="B24" s="3" t="s">
        <v>34</v>
      </c>
      <c r="C24" s="10">
        <v>985467</v>
      </c>
      <c r="D24" s="10">
        <v>178669</v>
      </c>
      <c r="E24" s="10">
        <v>643315</v>
      </c>
      <c r="F24" s="10">
        <v>48500</v>
      </c>
      <c r="G24" s="14"/>
      <c r="H24" s="15"/>
      <c r="I24" s="14"/>
      <c r="J24" s="42"/>
      <c r="K24" s="14"/>
      <c r="L24" s="108">
        <v>1855951</v>
      </c>
      <c r="M24" s="111">
        <v>1921171</v>
      </c>
      <c r="N24" s="112">
        <v>-3.3948045228665236</v>
      </c>
      <c r="O24" s="152">
        <v>1764872</v>
      </c>
      <c r="P24" s="153">
        <v>5.1606575434365753</v>
      </c>
    </row>
    <row r="25" spans="1:16" ht="12">
      <c r="A25" s="7">
        <v>19</v>
      </c>
      <c r="B25" s="3" t="s">
        <v>35</v>
      </c>
      <c r="C25" s="10">
        <v>2480543</v>
      </c>
      <c r="D25" s="10">
        <v>1624209</v>
      </c>
      <c r="E25" s="10">
        <v>2109533</v>
      </c>
      <c r="F25" s="10">
        <v>310568</v>
      </c>
      <c r="G25" s="14"/>
      <c r="H25" s="15"/>
      <c r="I25" s="14"/>
      <c r="J25" s="10">
        <v>54718</v>
      </c>
      <c r="K25" s="14"/>
      <c r="L25" s="108">
        <v>6579571</v>
      </c>
      <c r="M25" s="111">
        <v>6761284</v>
      </c>
      <c r="N25" s="112">
        <v>-2.6875516543899081</v>
      </c>
      <c r="O25" s="152">
        <v>6508472</v>
      </c>
      <c r="P25" s="153">
        <v>1.0924069428277505</v>
      </c>
    </row>
    <row r="26" spans="1:16" ht="12">
      <c r="A26" s="7">
        <v>20</v>
      </c>
      <c r="B26" s="3" t="s">
        <v>36</v>
      </c>
      <c r="C26" s="10">
        <v>4279382</v>
      </c>
      <c r="D26" s="10">
        <v>1157678</v>
      </c>
      <c r="E26" s="10">
        <v>2701765</v>
      </c>
      <c r="F26" s="10">
        <v>299593</v>
      </c>
      <c r="G26" s="14"/>
      <c r="H26" s="15"/>
      <c r="I26" s="14"/>
      <c r="J26" s="42"/>
      <c r="K26" s="14"/>
      <c r="L26" s="108">
        <v>8438418</v>
      </c>
      <c r="M26" s="111">
        <v>9586316</v>
      </c>
      <c r="N26" s="112">
        <v>-11.974339256081269</v>
      </c>
      <c r="O26" s="152">
        <v>8152454</v>
      </c>
      <c r="P26" s="153">
        <v>3.5077045512921678</v>
      </c>
    </row>
    <row r="27" spans="1:16" ht="12">
      <c r="A27" s="7">
        <v>21</v>
      </c>
      <c r="B27" s="3" t="s">
        <v>37</v>
      </c>
      <c r="C27" s="10">
        <v>1260283</v>
      </c>
      <c r="D27" s="10">
        <v>897942</v>
      </c>
      <c r="E27" s="10">
        <v>831813</v>
      </c>
      <c r="F27" s="10">
        <v>54300</v>
      </c>
      <c r="G27" s="14"/>
      <c r="H27" s="15"/>
      <c r="I27" s="14"/>
      <c r="J27" s="42"/>
      <c r="K27" s="14"/>
      <c r="L27" s="108">
        <v>3044338</v>
      </c>
      <c r="M27" s="111">
        <v>4254703</v>
      </c>
      <c r="N27" s="112">
        <v>-28.447696584226911</v>
      </c>
      <c r="O27" s="152">
        <v>3526572</v>
      </c>
      <c r="P27" s="153">
        <v>-13.674299007648216</v>
      </c>
    </row>
    <row r="28" spans="1:16" ht="12">
      <c r="A28" s="7">
        <v>22</v>
      </c>
      <c r="B28" s="9" t="s">
        <v>38</v>
      </c>
      <c r="C28" s="10">
        <v>994501</v>
      </c>
      <c r="D28" s="10">
        <v>455517</v>
      </c>
      <c r="E28" s="10">
        <v>506103</v>
      </c>
      <c r="F28" s="10">
        <v>42388</v>
      </c>
      <c r="G28" s="14"/>
      <c r="H28" s="15"/>
      <c r="I28" s="14"/>
      <c r="J28" s="42"/>
      <c r="K28" s="14"/>
      <c r="L28" s="108">
        <v>1998509</v>
      </c>
      <c r="M28" s="111">
        <v>2147312</v>
      </c>
      <c r="N28" s="112">
        <v>-6.9297335459402305</v>
      </c>
      <c r="O28" s="152">
        <v>1946758</v>
      </c>
      <c r="P28" s="153">
        <v>2.6583170584119964</v>
      </c>
    </row>
    <row r="29" spans="1:16" ht="12">
      <c r="A29" s="7">
        <v>23</v>
      </c>
      <c r="B29" s="9" t="s">
        <v>39</v>
      </c>
      <c r="C29" s="10">
        <v>908050</v>
      </c>
      <c r="D29" s="10">
        <v>1508707</v>
      </c>
      <c r="E29" s="10">
        <v>401425</v>
      </c>
      <c r="F29" s="10">
        <v>65361</v>
      </c>
      <c r="G29" s="14"/>
      <c r="H29" s="15"/>
      <c r="I29" s="14"/>
      <c r="J29" s="42"/>
      <c r="K29" s="14"/>
      <c r="L29" s="108">
        <v>2883543</v>
      </c>
      <c r="M29" s="111">
        <v>2959793</v>
      </c>
      <c r="N29" s="112">
        <v>-2.5761936730034796</v>
      </c>
      <c r="O29" s="152">
        <v>2819204</v>
      </c>
      <c r="P29" s="153">
        <v>2.2821690094083191</v>
      </c>
    </row>
    <row r="30" spans="1:16" ht="12">
      <c r="A30" s="7">
        <v>24</v>
      </c>
      <c r="B30" s="9" t="s">
        <v>40</v>
      </c>
      <c r="C30" s="10">
        <v>1360617</v>
      </c>
      <c r="D30" s="10">
        <v>996400</v>
      </c>
      <c r="E30" s="10">
        <v>806433</v>
      </c>
      <c r="F30" s="10">
        <v>91079</v>
      </c>
      <c r="G30" s="14"/>
      <c r="H30" s="15"/>
      <c r="I30" s="14"/>
      <c r="J30" s="42"/>
      <c r="K30" s="14"/>
      <c r="L30" s="108">
        <v>3254529</v>
      </c>
      <c r="M30" s="111">
        <v>3420681</v>
      </c>
      <c r="N30" s="112">
        <v>-4.8572784191218021</v>
      </c>
      <c r="O30" s="152">
        <v>3241402</v>
      </c>
      <c r="P30" s="153">
        <v>0.40497908004004657</v>
      </c>
    </row>
    <row r="31" spans="1:16" ht="12">
      <c r="A31" s="7">
        <v>25</v>
      </c>
      <c r="B31" s="3" t="s">
        <v>41</v>
      </c>
      <c r="C31" s="10">
        <v>6265770</v>
      </c>
      <c r="D31" s="10">
        <v>4854421</v>
      </c>
      <c r="E31" s="10">
        <v>4986545</v>
      </c>
      <c r="F31" s="10">
        <v>1485622</v>
      </c>
      <c r="G31" s="10">
        <v>7722</v>
      </c>
      <c r="H31" s="10">
        <v>64</v>
      </c>
      <c r="I31" s="10">
        <v>2480</v>
      </c>
      <c r="J31" s="10">
        <v>92636</v>
      </c>
      <c r="K31" s="10">
        <v>10631</v>
      </c>
      <c r="L31" s="108">
        <v>17705891</v>
      </c>
      <c r="M31" s="111">
        <v>18939488</v>
      </c>
      <c r="N31" s="112">
        <v>-6.5133598120498348</v>
      </c>
      <c r="O31" s="152">
        <v>17495998</v>
      </c>
      <c r="P31" s="153">
        <v>1.1996629171996842</v>
      </c>
    </row>
    <row r="32" spans="1:16" ht="12">
      <c r="A32" s="7">
        <v>26</v>
      </c>
      <c r="B32" s="3" t="s">
        <v>42</v>
      </c>
      <c r="C32" s="10">
        <v>1081949</v>
      </c>
      <c r="D32" s="10">
        <v>808161</v>
      </c>
      <c r="E32" s="10">
        <v>770087</v>
      </c>
      <c r="F32" s="10">
        <v>150114</v>
      </c>
      <c r="G32" s="14"/>
      <c r="H32" s="18"/>
      <c r="I32" s="14"/>
      <c r="J32" s="42" t="s">
        <v>16</v>
      </c>
      <c r="K32" s="10">
        <v>188</v>
      </c>
      <c r="L32" s="108">
        <v>2810499</v>
      </c>
      <c r="M32" s="111">
        <v>3090711</v>
      </c>
      <c r="N32" s="112">
        <v>-9.0662633937627959</v>
      </c>
      <c r="O32" s="152">
        <v>2746150</v>
      </c>
      <c r="P32" s="153">
        <v>2.3432441782131441</v>
      </c>
    </row>
    <row r="33" spans="1:16" ht="12">
      <c r="A33" s="7">
        <v>27</v>
      </c>
      <c r="B33" s="3" t="s">
        <v>43</v>
      </c>
      <c r="C33" s="10">
        <v>1603031</v>
      </c>
      <c r="D33" s="10">
        <v>1534442</v>
      </c>
      <c r="E33" s="10">
        <v>1190515</v>
      </c>
      <c r="F33" s="10">
        <v>168770</v>
      </c>
      <c r="G33" s="36"/>
      <c r="H33" s="18"/>
      <c r="I33" s="33"/>
      <c r="J33" s="43" t="s">
        <v>16</v>
      </c>
      <c r="K33" s="10">
        <v>60</v>
      </c>
      <c r="L33" s="108">
        <v>4496818</v>
      </c>
      <c r="M33" s="111">
        <v>4880279</v>
      </c>
      <c r="N33" s="112">
        <v>-7.857358155138261</v>
      </c>
      <c r="O33" s="152">
        <v>4277907</v>
      </c>
      <c r="P33" s="153">
        <v>5.1172454193136874</v>
      </c>
    </row>
    <row r="34" spans="1:16" ht="12">
      <c r="A34" s="7">
        <v>28</v>
      </c>
      <c r="B34" s="3" t="s">
        <v>44</v>
      </c>
      <c r="C34" s="10">
        <v>3305958</v>
      </c>
      <c r="D34" s="10">
        <v>2500077</v>
      </c>
      <c r="E34" s="10">
        <v>2278752</v>
      </c>
      <c r="F34" s="10">
        <v>428805</v>
      </c>
      <c r="G34" s="14"/>
      <c r="H34" s="15"/>
      <c r="I34" s="14"/>
      <c r="J34" s="42" t="s">
        <v>16</v>
      </c>
      <c r="K34" s="10">
        <v>339</v>
      </c>
      <c r="L34" s="108">
        <v>8513931</v>
      </c>
      <c r="M34" s="111">
        <v>9088658</v>
      </c>
      <c r="N34" s="112">
        <v>-6.3235628406305917</v>
      </c>
      <c r="O34" s="152">
        <v>8473208</v>
      </c>
      <c r="P34" s="153">
        <v>0.48060899720625549</v>
      </c>
    </row>
    <row r="35" spans="1:16" ht="12">
      <c r="A35" s="7">
        <v>29</v>
      </c>
      <c r="B35" s="3" t="s">
        <v>45</v>
      </c>
      <c r="C35" s="10">
        <v>1434524</v>
      </c>
      <c r="D35" s="10">
        <v>1257325</v>
      </c>
      <c r="E35" s="10">
        <v>512650</v>
      </c>
      <c r="F35" s="10">
        <v>25413</v>
      </c>
      <c r="G35" s="14"/>
      <c r="H35" s="15"/>
      <c r="I35" s="33"/>
      <c r="J35" s="42"/>
      <c r="K35" s="14"/>
      <c r="L35" s="108">
        <v>3229912</v>
      </c>
      <c r="M35" s="111">
        <v>3526791</v>
      </c>
      <c r="N35" s="112">
        <v>-8.4178223206308527</v>
      </c>
      <c r="O35" s="152">
        <v>3205415</v>
      </c>
      <c r="P35" s="153">
        <v>0.76423801598233254</v>
      </c>
    </row>
    <row r="36" spans="1:16" ht="12">
      <c r="A36" s="7">
        <v>30</v>
      </c>
      <c r="B36" s="3" t="s">
        <v>46</v>
      </c>
      <c r="C36" s="10">
        <v>1579897</v>
      </c>
      <c r="D36" s="10">
        <v>1121040</v>
      </c>
      <c r="E36" s="10">
        <v>636156</v>
      </c>
      <c r="F36" s="10">
        <v>41143</v>
      </c>
      <c r="G36" s="14"/>
      <c r="H36" s="15"/>
      <c r="I36" s="14"/>
      <c r="J36" s="17"/>
      <c r="K36" s="14"/>
      <c r="L36" s="108">
        <v>3378236</v>
      </c>
      <c r="M36" s="111">
        <v>3634057</v>
      </c>
      <c r="N36" s="112">
        <v>-7.0395428580234176</v>
      </c>
      <c r="O36" s="152">
        <v>3383274</v>
      </c>
      <c r="P36" s="153">
        <v>-0.14890901535021817</v>
      </c>
    </row>
    <row r="37" spans="1:16" ht="12">
      <c r="A37" s="7">
        <v>31</v>
      </c>
      <c r="B37" s="3" t="s">
        <v>47</v>
      </c>
      <c r="C37" s="10">
        <v>2291604</v>
      </c>
      <c r="D37" s="10">
        <v>3200872</v>
      </c>
      <c r="E37" s="10">
        <v>1734604</v>
      </c>
      <c r="F37" s="10">
        <v>206290</v>
      </c>
      <c r="G37" s="10">
        <v>3</v>
      </c>
      <c r="H37" s="18"/>
      <c r="I37" s="36"/>
      <c r="J37" s="10">
        <v>45262</v>
      </c>
      <c r="K37" s="33"/>
      <c r="L37" s="108">
        <v>7478635</v>
      </c>
      <c r="M37" s="111">
        <v>8045870</v>
      </c>
      <c r="N37" s="112">
        <v>-7.0500144794782944</v>
      </c>
      <c r="O37" s="152">
        <v>7455696</v>
      </c>
      <c r="P37" s="153">
        <v>0.30767080632043697</v>
      </c>
    </row>
    <row r="38" spans="1:16" ht="12">
      <c r="A38" s="7">
        <v>32</v>
      </c>
      <c r="B38" s="3" t="s">
        <v>48</v>
      </c>
      <c r="C38" s="10">
        <v>1315081</v>
      </c>
      <c r="D38" s="10">
        <v>747407</v>
      </c>
      <c r="E38" s="10">
        <v>653511</v>
      </c>
      <c r="F38" s="10">
        <v>91870</v>
      </c>
      <c r="G38" s="17"/>
      <c r="H38" s="15"/>
      <c r="I38" s="14"/>
      <c r="J38" s="42"/>
      <c r="K38" s="14"/>
      <c r="L38" s="108">
        <v>2807869</v>
      </c>
      <c r="M38" s="111">
        <v>3063981</v>
      </c>
      <c r="N38" s="112">
        <v>-8.3587985695733771</v>
      </c>
      <c r="O38" s="152">
        <v>2772997</v>
      </c>
      <c r="P38" s="153">
        <v>1.2575563550916158</v>
      </c>
    </row>
    <row r="39" spans="1:16" ht="12">
      <c r="A39" s="7">
        <v>33</v>
      </c>
      <c r="B39" s="3" t="s">
        <v>68</v>
      </c>
      <c r="C39" s="10">
        <v>2288754</v>
      </c>
      <c r="D39" s="10">
        <v>1376756</v>
      </c>
      <c r="E39" s="10">
        <v>1163568</v>
      </c>
      <c r="F39" s="10">
        <v>329662</v>
      </c>
      <c r="G39" s="10">
        <v>310</v>
      </c>
      <c r="H39" s="10">
        <v>86</v>
      </c>
      <c r="I39" s="10">
        <v>56</v>
      </c>
      <c r="J39" s="10">
        <v>27373</v>
      </c>
      <c r="K39" s="10">
        <v>5057</v>
      </c>
      <c r="L39" s="108">
        <v>5191622</v>
      </c>
      <c r="M39" s="111">
        <v>5670304</v>
      </c>
      <c r="N39" s="112">
        <v>-8.4419106982623902</v>
      </c>
      <c r="O39" s="152">
        <v>5137870</v>
      </c>
      <c r="P39" s="153">
        <v>1.0461922936936929</v>
      </c>
    </row>
    <row r="40" spans="1:16" ht="12">
      <c r="A40" s="7">
        <v>34</v>
      </c>
      <c r="B40" s="3" t="s">
        <v>50</v>
      </c>
      <c r="C40" s="10">
        <v>1214857</v>
      </c>
      <c r="D40" s="10">
        <v>445819</v>
      </c>
      <c r="E40" s="10">
        <v>467587</v>
      </c>
      <c r="F40" s="10">
        <v>83554</v>
      </c>
      <c r="G40" s="14"/>
      <c r="H40" s="15"/>
      <c r="I40" s="14"/>
      <c r="J40" s="42"/>
      <c r="K40" s="14"/>
      <c r="L40" s="108">
        <v>2211817</v>
      </c>
      <c r="M40" s="111">
        <v>2888076</v>
      </c>
      <c r="N40" s="112">
        <v>-23.415554161317086</v>
      </c>
      <c r="O40" s="152">
        <v>2193862</v>
      </c>
      <c r="P40" s="153">
        <v>0.81841975475211992</v>
      </c>
    </row>
    <row r="41" spans="1:16" ht="12">
      <c r="A41" s="7">
        <v>35</v>
      </c>
      <c r="B41" s="3" t="s">
        <v>51</v>
      </c>
      <c r="C41" s="10">
        <v>929742</v>
      </c>
      <c r="D41" s="10">
        <v>250324</v>
      </c>
      <c r="E41" s="10">
        <v>720768</v>
      </c>
      <c r="F41" s="10">
        <v>42605</v>
      </c>
      <c r="G41" s="14"/>
      <c r="H41" s="18"/>
      <c r="I41" s="14"/>
      <c r="J41" s="42"/>
      <c r="K41" s="14"/>
      <c r="L41" s="108">
        <v>1943439</v>
      </c>
      <c r="M41" s="111">
        <v>2019835</v>
      </c>
      <c r="N41" s="112">
        <v>-3.7822891473808462</v>
      </c>
      <c r="O41" s="152">
        <v>1810162</v>
      </c>
      <c r="P41" s="153">
        <v>7.362711182756021</v>
      </c>
    </row>
    <row r="42" spans="1:16" ht="12">
      <c r="A42" s="7">
        <v>36</v>
      </c>
      <c r="B42" s="3" t="s">
        <v>52</v>
      </c>
      <c r="C42" s="10">
        <v>877902</v>
      </c>
      <c r="D42" s="10">
        <v>187994</v>
      </c>
      <c r="E42" s="10">
        <v>787195</v>
      </c>
      <c r="F42" s="10">
        <v>10413</v>
      </c>
      <c r="G42" s="14"/>
      <c r="H42" s="15"/>
      <c r="I42" s="14"/>
      <c r="J42" s="42"/>
      <c r="K42" s="33"/>
      <c r="L42" s="108">
        <v>1863504</v>
      </c>
      <c r="M42" s="111">
        <v>2209854</v>
      </c>
      <c r="N42" s="112">
        <v>-15.672981110969319</v>
      </c>
      <c r="O42" s="152">
        <v>1770416</v>
      </c>
      <c r="P42" s="153">
        <v>5.2579732672998869</v>
      </c>
    </row>
    <row r="43" spans="1:16" ht="12">
      <c r="A43" s="7">
        <v>37</v>
      </c>
      <c r="B43" s="3" t="s">
        <v>53</v>
      </c>
      <c r="C43" s="10">
        <v>627039</v>
      </c>
      <c r="D43" s="10">
        <v>258139</v>
      </c>
      <c r="E43" s="10">
        <v>353809</v>
      </c>
      <c r="F43" s="10">
        <v>15795</v>
      </c>
      <c r="G43" s="14"/>
      <c r="H43" s="15"/>
      <c r="I43" s="14"/>
      <c r="J43" s="42"/>
      <c r="K43" s="14"/>
      <c r="L43" s="108">
        <v>1254782</v>
      </c>
      <c r="M43" s="111">
        <v>2143599</v>
      </c>
      <c r="N43" s="112">
        <v>-41.463771908831824</v>
      </c>
      <c r="O43" s="152">
        <v>1437232</v>
      </c>
      <c r="P43" s="153">
        <v>-12.694540616963723</v>
      </c>
    </row>
    <row r="44" spans="1:16" ht="12">
      <c r="A44" s="27"/>
      <c r="B44" s="2" t="s">
        <v>54</v>
      </c>
      <c r="C44" s="19">
        <v>58812428</v>
      </c>
      <c r="D44" s="19">
        <v>39525269</v>
      </c>
      <c r="E44" s="10">
        <v>37526624</v>
      </c>
      <c r="F44" s="10">
        <v>5752702</v>
      </c>
      <c r="G44" s="10">
        <v>9201</v>
      </c>
      <c r="H44" s="10">
        <v>273</v>
      </c>
      <c r="I44" s="10">
        <v>2590</v>
      </c>
      <c r="J44" s="10">
        <v>314674</v>
      </c>
      <c r="K44" s="10">
        <v>27799</v>
      </c>
      <c r="L44" s="108">
        <v>141971560</v>
      </c>
      <c r="M44" s="111">
        <v>154301195</v>
      </c>
      <c r="N44" s="112">
        <v>-7.9906283292232487</v>
      </c>
      <c r="O44" s="152">
        <v>140275459</v>
      </c>
      <c r="P44" s="153">
        <v>1.20912168963212</v>
      </c>
    </row>
    <row r="45" spans="1:16">
      <c r="A45" s="30"/>
    </row>
    <row r="50" ht="15" customHeight="1"/>
  </sheetData>
  <mergeCells count="5">
    <mergeCell ref="J5:K5"/>
    <mergeCell ref="A3:L3"/>
    <mergeCell ref="C5:F5"/>
    <mergeCell ref="G5:I5"/>
    <mergeCell ref="A2:P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82A3D-82B6-4FCC-98F5-457C9FC7EBD7}">
  <sheetPr codeName="Sheet9"/>
  <dimension ref="B1:C16"/>
  <sheetViews>
    <sheetView workbookViewId="0">
      <selection activeCell="K21" sqref="K21"/>
    </sheetView>
  </sheetViews>
  <sheetFormatPr defaultColWidth="9.109375" defaultRowHeight="13.8"/>
  <cols>
    <col min="1" max="1" width="9.109375" style="82"/>
    <col min="2" max="2" width="15.33203125" style="82" customWidth="1"/>
    <col min="3" max="16384" width="9.109375" style="82"/>
  </cols>
  <sheetData>
    <row r="1" spans="2:3">
      <c r="B1" s="91" t="s">
        <v>212</v>
      </c>
      <c r="C1" s="81"/>
    </row>
    <row r="2" spans="2:3">
      <c r="B2" s="83" t="s">
        <v>175</v>
      </c>
      <c r="C2" s="83" t="s">
        <v>176</v>
      </c>
    </row>
    <row r="3" spans="2:3">
      <c r="B3" s="84" t="s">
        <v>195</v>
      </c>
      <c r="C3" s="85">
        <v>495</v>
      </c>
    </row>
    <row r="4" spans="2:3">
      <c r="B4" s="84" t="s">
        <v>196</v>
      </c>
      <c r="C4" s="85">
        <v>212</v>
      </c>
    </row>
    <row r="5" spans="2:3">
      <c r="B5" s="84" t="s">
        <v>197</v>
      </c>
      <c r="C5" s="85">
        <v>173</v>
      </c>
    </row>
    <row r="6" spans="2:3">
      <c r="B6" s="84" t="s">
        <v>198</v>
      </c>
      <c r="C6" s="85">
        <v>948</v>
      </c>
    </row>
    <row r="7" spans="2:3" s="90" customFormat="1">
      <c r="B7" s="87" t="s">
        <v>86</v>
      </c>
      <c r="C7" s="88">
        <v>1828</v>
      </c>
    </row>
    <row r="8" spans="2:3">
      <c r="B8" s="81"/>
      <c r="C8" s="81"/>
    </row>
    <row r="9" spans="2:3">
      <c r="B9" s="81"/>
      <c r="C9" s="81"/>
    </row>
    <row r="10" spans="2:3">
      <c r="B10" s="91" t="s">
        <v>213</v>
      </c>
      <c r="C10" s="81"/>
    </row>
    <row r="11" spans="2:3">
      <c r="B11" s="83" t="s">
        <v>175</v>
      </c>
      <c r="C11" s="83" t="s">
        <v>176</v>
      </c>
    </row>
    <row r="12" spans="2:3">
      <c r="B12" s="84" t="s">
        <v>195</v>
      </c>
      <c r="C12" s="85">
        <v>28</v>
      </c>
    </row>
    <row r="13" spans="2:3">
      <c r="B13" s="84" t="s">
        <v>196</v>
      </c>
      <c r="C13" s="85">
        <v>969</v>
      </c>
    </row>
    <row r="14" spans="2:3">
      <c r="B14" s="84" t="s">
        <v>197</v>
      </c>
      <c r="C14" s="85">
        <v>93</v>
      </c>
    </row>
    <row r="15" spans="2:3">
      <c r="B15" s="84" t="s">
        <v>198</v>
      </c>
      <c r="C15" s="85">
        <v>242</v>
      </c>
    </row>
    <row r="16" spans="2:3" s="90" customFormat="1">
      <c r="B16" s="87" t="s">
        <v>86</v>
      </c>
      <c r="C16" s="88">
        <v>1332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1</vt:i4>
      </vt:variant>
    </vt:vector>
  </HeadingPairs>
  <TitlesOfParts>
    <vt:vector size="35" baseType="lpstr">
      <vt:lpstr>Q2 Voice 2021</vt:lpstr>
      <vt:lpstr>Q2 Internet 2021</vt:lpstr>
      <vt:lpstr>Q2 Porting 2021</vt:lpstr>
      <vt:lpstr>Q3 Voice 2021</vt:lpstr>
      <vt:lpstr>Q3 Internet 2021</vt:lpstr>
      <vt:lpstr>Q3 Porting 2021</vt:lpstr>
      <vt:lpstr>Q4 Voice 2021</vt:lpstr>
      <vt:lpstr>Q4 Internet 2021</vt:lpstr>
      <vt:lpstr>Q4 Porting 2021</vt:lpstr>
      <vt:lpstr>Q1 2022 Voice</vt:lpstr>
      <vt:lpstr>Q1 2022 Internet</vt:lpstr>
      <vt:lpstr>Q1 2022 Porting</vt:lpstr>
      <vt:lpstr>Q2 2022 Voice</vt:lpstr>
      <vt:lpstr>Q2 2022 Internet</vt:lpstr>
      <vt:lpstr>Q2 2022 Porting</vt:lpstr>
      <vt:lpstr>Q3 2022 Voice</vt:lpstr>
      <vt:lpstr>Q3 2022 Internet</vt:lpstr>
      <vt:lpstr>Q3 2022 Porting</vt:lpstr>
      <vt:lpstr>Q4 2022 Voice</vt:lpstr>
      <vt:lpstr>Q4 2022 Internet</vt:lpstr>
      <vt:lpstr>Q4 2022 Porting</vt:lpstr>
      <vt:lpstr>Q1 2023 Voice</vt:lpstr>
      <vt:lpstr>Q1 2023 Internet</vt:lpstr>
      <vt:lpstr>Q1 2023 Porting</vt:lpstr>
      <vt:lpstr>Q2 2023 Voice</vt:lpstr>
      <vt:lpstr>Q2 2023 Internet</vt:lpstr>
      <vt:lpstr>Q2 2023 Porting</vt:lpstr>
      <vt:lpstr>Q3 2023 Voice</vt:lpstr>
      <vt:lpstr>Q3 2023 Internet</vt:lpstr>
      <vt:lpstr>Q3 2023 Porting</vt:lpstr>
      <vt:lpstr>Q4 2023 Voice</vt:lpstr>
      <vt:lpstr>Q4 2023 Internet</vt:lpstr>
      <vt:lpstr>Q4 2023 Porting</vt:lpstr>
      <vt:lpstr> Operators</vt:lpstr>
      <vt:lpstr>zones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Lucky Ogidan</cp:lastModifiedBy>
  <dcterms:created xsi:type="dcterms:W3CDTF">2022-02-11T13:05:31Z</dcterms:created>
  <dcterms:modified xsi:type="dcterms:W3CDTF">2024-02-11T18:45:05Z</dcterms:modified>
</cp:coreProperties>
</file>