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6F1D949-A9C7-4ADB-9F0F-ED4492D20631}" xr6:coauthVersionLast="47" xr6:coauthVersionMax="47" xr10:uidLastSave="{00000000-0000-0000-0000-000000000000}"/>
  <bookViews>
    <workbookView xWindow="-96" yWindow="0" windowWidth="11712" windowHeight="12336" xr2:uid="{00FE4475-CF18-4A14-8CCE-54EFB142744E}"/>
  </bookViews>
  <sheets>
    <sheet name="VAT 2021 - Q4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3" l="1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4" i="3"/>
  <c r="I28" i="3"/>
  <c r="H28" i="3"/>
  <c r="D35" i="3"/>
  <c r="C35" i="3"/>
</calcChain>
</file>

<file path=xl/sharedStrings.xml><?xml version="1.0" encoding="utf-8"?>
<sst xmlns="http://schemas.openxmlformats.org/spreadsheetml/2006/main" count="125" uniqueCount="77">
  <si>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</si>
  <si>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</si>
  <si>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</si>
  <si>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</si>
  <si>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</si>
  <si>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</si>
  <si>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</si>
  <si>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</si>
  <si>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</si>
  <si>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</si>
  <si>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</si>
  <si>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</si>
  <si>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</si>
  <si>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</si>
  <si>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</si>
  <si>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</si>
  <si>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</si>
  <si>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</si>
  <si>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</si>
  <si>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</si>
  <si>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</si>
  <si>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</si>
  <si>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</si>
  <si>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</si>
  <si>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</si>
  <si>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</si>
  <si>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</si>
  <si>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</si>
  <si>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</si>
  <si>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</si>
  <si>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</si>
  <si>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</si>
  <si>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</si>
  <si>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</si>
  <si>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</si>
  <si>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</si>
  <si>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</si>
  <si>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</si>
  <si>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</si>
  <si>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</si>
  <si>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</si>
  <si>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</si>
  <si>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</si>
  <si>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</si>
  <si>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</si>
  <si>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</si>
  <si>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</si>
  <si>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</si>
  <si>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</si>
  <si>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</si>
  <si>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</si>
  <si>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</si>
  <si>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</si>
  <si>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</si>
  <si>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</si>
  <si>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</si>
  <si>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</si>
  <si>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</si>
  <si>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</si>
  <si>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</si>
  <si>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</si>
  <si>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</si>
  <si>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</si>
  <si>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</si>
  <si>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</si>
  <si>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</si>
  <si>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</si>
  <si>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</si>
  <si>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</si>
  <si>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</si>
  <si>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</si>
  <si>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VAT  SECTORAL COLLECTION FOR Q1 2022-Q1 2023</t>
  </si>
  <si>
    <t>Q2 2023</t>
  </si>
  <si>
    <t>Q3 2023</t>
  </si>
  <si>
    <t>Q4 2023</t>
  </si>
  <si>
    <t>Total</t>
  </si>
  <si>
    <t>(Revised Q2 2023 figures)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</si>
</sst>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164" fontId="0" fillId="0" borderId="1" xfId="1" applyFont="1" applyBorder="1"/>
    <xf numFmtId="164" fontId="3" fillId="2" borderId="4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Y38"/>
  <sheetViews>
    <sheetView tabSelected="1" topLeftCell="J1" zoomScale="90" zoomScaleNormal="90" workbookViewId="0">
      <pane xSplit="3" ySplit="1" topLeftCell="W2" activePane="bottomRight" state="frozen"/>
      <selection activeCell="J1" sqref="J1"/>
      <selection pane="topRight" activeCell="M1" sqref="M1"/>
      <selection pane="bottomLeft" activeCell="J2" sqref="J2"/>
      <selection pane="bottomRight" activeCell="Y4" sqref="Y4"/>
    </sheetView>
  </sheetViews>
  <sheetFormatPr defaultRowHeight="14.4" x14ac:dyDescent="0.3"/>
  <cols>
    <col min="1" max="1" width="6" customWidth="1"/>
    <col min="2" max="2" width="30" style="4" customWidth="1"/>
    <col min="3" max="4" width="21" style="4" customWidth="1"/>
    <col min="5" max="5" width="17.44140625" bestFit="1" customWidth="1"/>
    <col min="6" max="6" width="21.77734375" style="4" bestFit="1" customWidth="1"/>
    <col min="7" max="7" width="45.77734375" style="4" customWidth="1"/>
    <col min="8" max="9" width="22.21875" style="4" customWidth="1"/>
    <col min="11" max="11" width="5" customWidth="1"/>
    <col min="12" max="12" width="47.5546875" customWidth="1"/>
    <col min="13" max="13" width="23.44140625" bestFit="1" customWidth="1"/>
    <col min="14" max="14" width="20.21875" bestFit="1" customWidth="1"/>
    <col min="15" max="17" width="25.21875" customWidth="1"/>
    <col min="18" max="18" width="23.44140625" customWidth="1"/>
    <col min="19" max="19" width="26.77734375" customWidth="1"/>
    <col min="20" max="20" width="25.21875" customWidth="1"/>
    <col min="21" max="22" width="19.77734375" customWidth="1"/>
    <col min="24" max="24" width="10" style="2" bestFit="1" customWidth="1"/>
    <col min="25" max="25" width="20.21875" bestFit="1" customWidth="1"/>
  </cols>
  <sheetData>
    <row r="1" spans="1:25" x14ac:dyDescent="0.3">
      <c r="B1" s="3" t="s">
        <v>30</v>
      </c>
      <c r="G1" s="3" t="s">
        <v>62</v>
      </c>
      <c r="K1" s="26"/>
      <c r="L1" s="27" t="s">
        <v>71</v>
      </c>
      <c r="M1" s="36">
        <v>2022</v>
      </c>
      <c r="N1" s="37"/>
      <c r="O1" s="37"/>
      <c r="P1" s="38"/>
      <c r="Q1" s="30"/>
      <c r="R1" s="39">
        <v>2023</v>
      </c>
      <c r="S1" s="39"/>
      <c r="T1" s="39"/>
      <c r="U1" s="39"/>
      <c r="V1" s="32"/>
    </row>
    <row r="2" spans="1:25" x14ac:dyDescent="0.3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31">
        <v>2022</v>
      </c>
      <c r="R2" s="23" t="s">
        <v>70</v>
      </c>
      <c r="S2" s="23" t="s">
        <v>72</v>
      </c>
      <c r="T2" s="23" t="s">
        <v>73</v>
      </c>
      <c r="U2" s="23" t="s">
        <v>74</v>
      </c>
      <c r="V2" s="31">
        <v>2023</v>
      </c>
      <c r="W2" s="23" t="s">
        <v>74</v>
      </c>
      <c r="X2" s="23" t="s">
        <v>74</v>
      </c>
    </row>
    <row r="3" spans="1:25" x14ac:dyDescent="0.3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9" t="s">
        <v>75</v>
      </c>
      <c r="R3" s="23" t="s">
        <v>3</v>
      </c>
      <c r="S3" s="23" t="s">
        <v>3</v>
      </c>
      <c r="T3" s="23" t="s">
        <v>3</v>
      </c>
      <c r="U3" s="23" t="s">
        <v>3</v>
      </c>
      <c r="V3" s="29" t="s">
        <v>75</v>
      </c>
      <c r="W3" s="23" t="s">
        <v>65</v>
      </c>
      <c r="X3" s="23" t="s">
        <v>68</v>
      </c>
    </row>
    <row r="4" spans="1:25" x14ac:dyDescent="0.3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8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19478542906.743202</v>
      </c>
      <c r="R4" s="28">
        <v>5569337421.5199976</v>
      </c>
      <c r="S4" s="28">
        <v>5600239661.9800005</v>
      </c>
      <c r="T4" s="28">
        <v>6256635920.5499878</v>
      </c>
      <c r="U4" s="28">
        <v>7186395308.54</v>
      </c>
      <c r="V4" s="28">
        <v>24612608312.589989</v>
      </c>
      <c r="W4" s="28">
        <v>14.860372247907328</v>
      </c>
      <c r="X4" s="28">
        <v>41.578131335550395</v>
      </c>
      <c r="Y4" s="1">
        <f>U4/1000000</f>
        <v>7186.3953085399999</v>
      </c>
    </row>
    <row r="5" spans="1:25" x14ac:dyDescent="0.3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8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882969234.55999994</v>
      </c>
      <c r="R5" s="28">
        <v>89029330.859999999</v>
      </c>
      <c r="S5" s="28">
        <v>277821571.29000002</v>
      </c>
      <c r="T5" s="28">
        <v>500768735.48000002</v>
      </c>
      <c r="U5" s="28">
        <v>403427947.98000002</v>
      </c>
      <c r="V5" s="28">
        <v>1271047585.6100001</v>
      </c>
      <c r="W5" s="28">
        <v>-19.438271721715271</v>
      </c>
      <c r="X5" s="28">
        <v>110.55093980286652</v>
      </c>
      <c r="Y5" s="1">
        <f t="shared" ref="Y5:Y28" si="0">U5/1000000</f>
        <v>403.42794798</v>
      </c>
    </row>
    <row r="6" spans="1:25" x14ac:dyDescent="0.3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8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332703992.15000004</v>
      </c>
      <c r="R6" s="28">
        <v>171680177.08999997</v>
      </c>
      <c r="S6" s="28">
        <v>73723066.349999994</v>
      </c>
      <c r="T6" s="28">
        <v>80877916.739999995</v>
      </c>
      <c r="U6" s="28">
        <v>41646291.289999999</v>
      </c>
      <c r="V6" s="28">
        <v>367927451.46999997</v>
      </c>
      <c r="W6" s="28">
        <v>-48.507215605118461</v>
      </c>
      <c r="X6" s="28">
        <v>9.1281265252259445</v>
      </c>
      <c r="Y6" s="1">
        <f t="shared" si="0"/>
        <v>41.646291290000001</v>
      </c>
    </row>
    <row r="7" spans="1:25" x14ac:dyDescent="0.3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8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17913146826.104012</v>
      </c>
      <c r="R7" s="28">
        <v>6450484584.4199953</v>
      </c>
      <c r="S7" s="28">
        <v>5972806074.6200104</v>
      </c>
      <c r="T7" s="28">
        <v>6383246244.7700024</v>
      </c>
      <c r="U7" s="28">
        <v>6727565671.8400002</v>
      </c>
      <c r="V7" s="28">
        <v>25534102575.650005</v>
      </c>
      <c r="W7" s="28">
        <v>5.3941116144800016</v>
      </c>
      <c r="X7" s="28">
        <v>48.280108116124531</v>
      </c>
      <c r="Y7" s="1">
        <f t="shared" si="0"/>
        <v>6727.5656718400005</v>
      </c>
    </row>
    <row r="8" spans="1:25" x14ac:dyDescent="0.3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8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4247208699.2509995</v>
      </c>
      <c r="R8" s="28">
        <v>1234244586.96</v>
      </c>
      <c r="S8" s="28">
        <v>828655979.71999979</v>
      </c>
      <c r="T8" s="28">
        <v>1589961106.2500005</v>
      </c>
      <c r="U8" s="28">
        <v>1248670039.3099999</v>
      </c>
      <c r="V8" s="28">
        <v>4901531712.2399998</v>
      </c>
      <c r="W8" s="28">
        <v>-21.465372052084465</v>
      </c>
      <c r="X8" s="28">
        <v>27.933589883620801</v>
      </c>
      <c r="Y8" s="1">
        <f t="shared" si="0"/>
        <v>1248.67003931</v>
      </c>
    </row>
    <row r="9" spans="1:25" x14ac:dyDescent="0.3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8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3730734475.407999</v>
      </c>
      <c r="R9" s="28">
        <v>2210153777.4099994</v>
      </c>
      <c r="S9" s="28">
        <v>1844678309.5899999</v>
      </c>
      <c r="T9" s="28">
        <v>2404973917.75</v>
      </c>
      <c r="U9" s="28">
        <v>2811525364.8899999</v>
      </c>
      <c r="V9" s="28">
        <v>9271331369.6399994</v>
      </c>
      <c r="W9" s="28">
        <v>16.904609407172021</v>
      </c>
      <c r="X9" s="28">
        <v>95.980280698377868</v>
      </c>
      <c r="Y9" s="1">
        <f t="shared" si="0"/>
        <v>2811.5253648899998</v>
      </c>
    </row>
    <row r="10" spans="1:25" x14ac:dyDescent="0.3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8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18866427325.000343</v>
      </c>
      <c r="R10" s="28">
        <v>10533678531.250006</v>
      </c>
      <c r="S10" s="28">
        <v>7157605283.720005</v>
      </c>
      <c r="T10" s="28">
        <v>6474746204.180006</v>
      </c>
      <c r="U10" s="28">
        <v>8341050646.6000004</v>
      </c>
      <c r="V10" s="28">
        <v>32507080665.750015</v>
      </c>
      <c r="W10" s="28">
        <v>28.824364439414399</v>
      </c>
      <c r="X10" s="28">
        <v>54.918476210068135</v>
      </c>
      <c r="Y10" s="1">
        <f t="shared" si="0"/>
        <v>8341.0506466000006</v>
      </c>
    </row>
    <row r="11" spans="1:25" x14ac:dyDescent="0.3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8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21550251853.666008</v>
      </c>
      <c r="R11" s="28">
        <v>4322675501.659996</v>
      </c>
      <c r="S11" s="28">
        <v>5376858831.6800041</v>
      </c>
      <c r="T11" s="28">
        <v>6824218266.1399994</v>
      </c>
      <c r="U11" s="28">
        <v>8758066119.0400009</v>
      </c>
      <c r="V11" s="28">
        <v>25281818718.52</v>
      </c>
      <c r="W11" s="28">
        <v>28.338012904646568</v>
      </c>
      <c r="X11" s="28">
        <v>36.506634995557064</v>
      </c>
      <c r="Y11" s="1">
        <f t="shared" si="0"/>
        <v>8758.0661190400006</v>
      </c>
    </row>
    <row r="12" spans="1:25" x14ac:dyDescent="0.3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8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12830065814.080002</v>
      </c>
      <c r="R12" s="28">
        <v>2921859376.7199993</v>
      </c>
      <c r="S12" s="28">
        <v>2918977258.340003</v>
      </c>
      <c r="T12" s="28">
        <v>4445780202.0699997</v>
      </c>
      <c r="U12" s="28">
        <v>4583118074.7200003</v>
      </c>
      <c r="V12" s="28">
        <v>14869734911.850002</v>
      </c>
      <c r="W12" s="28">
        <v>3.089173697477321</v>
      </c>
      <c r="X12" s="28">
        <v>37.893509862433476</v>
      </c>
      <c r="Y12" s="1">
        <f t="shared" si="0"/>
        <v>4583.1180747200005</v>
      </c>
    </row>
    <row r="13" spans="1:25" x14ac:dyDescent="0.3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8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109252993573.00894</v>
      </c>
      <c r="R13" s="28">
        <v>35401844116.009995</v>
      </c>
      <c r="S13" s="28">
        <v>57267839536.359955</v>
      </c>
      <c r="T13" s="28">
        <v>64272401390.619949</v>
      </c>
      <c r="U13" s="28">
        <v>58837503405.860001</v>
      </c>
      <c r="V13" s="28">
        <v>215779588448.84991</v>
      </c>
      <c r="W13" s="28">
        <v>-8.4560369103512727</v>
      </c>
      <c r="X13" s="28">
        <v>93.054567185484103</v>
      </c>
      <c r="Y13" s="1">
        <f t="shared" si="0"/>
        <v>58837.503405859999</v>
      </c>
    </row>
    <row r="14" spans="1:25" x14ac:dyDescent="0.3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8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3239597198.8039994</v>
      </c>
      <c r="R14" s="28">
        <v>914590364.04999971</v>
      </c>
      <c r="S14" s="28">
        <v>974712013.11000013</v>
      </c>
      <c r="T14" s="28">
        <v>1128453774.3800008</v>
      </c>
      <c r="U14" s="28">
        <v>1507315677.5899999</v>
      </c>
      <c r="V14" s="28">
        <v>4525071829.1300011</v>
      </c>
      <c r="W14" s="28">
        <v>33.573542116792041</v>
      </c>
      <c r="X14" s="28">
        <v>37.346984932399337</v>
      </c>
      <c r="Y14" s="1">
        <f t="shared" si="0"/>
        <v>1507.31567759</v>
      </c>
    </row>
    <row r="15" spans="1:25" x14ac:dyDescent="0.3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8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268840758893.5155</v>
      </c>
      <c r="R15" s="28">
        <v>84120992136.549911</v>
      </c>
      <c r="S15" s="28">
        <v>108476808761.59003</v>
      </c>
      <c r="T15" s="28">
        <v>99420277586.000061</v>
      </c>
      <c r="U15" s="28">
        <v>120290382385.25999</v>
      </c>
      <c r="V15" s="28">
        <v>412308460869.40002</v>
      </c>
      <c r="W15" s="28">
        <v>20.991798962949957</v>
      </c>
      <c r="X15" s="28">
        <v>63.306264872490914</v>
      </c>
      <c r="Y15" s="1">
        <f t="shared" si="0"/>
        <v>120290.38238525999</v>
      </c>
    </row>
    <row r="16" spans="1:25" x14ac:dyDescent="0.3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8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477430119197.28235</v>
      </c>
      <c r="R16" s="28">
        <v>129322317394.10994</v>
      </c>
      <c r="S16" s="28">
        <v>151781814900.26981</v>
      </c>
      <c r="T16" s="28">
        <v>138388007551.68976</v>
      </c>
      <c r="U16" s="28">
        <v>158902344308.63</v>
      </c>
      <c r="V16" s="28">
        <v>578394484154.69946</v>
      </c>
      <c r="W16" s="28">
        <v>14.823782146930519</v>
      </c>
      <c r="X16" s="28">
        <v>21.035321556434194</v>
      </c>
      <c r="Y16" s="1">
        <f t="shared" si="0"/>
        <v>158902.34430863001</v>
      </c>
    </row>
    <row r="17" spans="1:25" x14ac:dyDescent="0.3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8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158490553712.99496</v>
      </c>
      <c r="R17" s="28">
        <v>53399079974.170082</v>
      </c>
      <c r="S17" s="28">
        <v>53787320278.439957</v>
      </c>
      <c r="T17" s="28">
        <v>57955122119.370018</v>
      </c>
      <c r="U17" s="28">
        <v>94903228650.639999</v>
      </c>
      <c r="V17" s="28">
        <v>260044751022.62006</v>
      </c>
      <c r="W17" s="28">
        <v>63.752961222595751</v>
      </c>
      <c r="X17" s="28">
        <v>141.23848140747359</v>
      </c>
      <c r="Y17" s="1">
        <f t="shared" si="0"/>
        <v>94903.228650639998</v>
      </c>
    </row>
    <row r="18" spans="1:25" x14ac:dyDescent="0.3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8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69756315465.425339</v>
      </c>
      <c r="R18" s="28">
        <v>13579140239.539974</v>
      </c>
      <c r="S18" s="28">
        <v>12415191042.66996</v>
      </c>
      <c r="T18" s="28">
        <v>13499562092.15996</v>
      </c>
      <c r="U18" s="28">
        <v>21867221568.880001</v>
      </c>
      <c r="V18" s="28">
        <v>61361114943.249893</v>
      </c>
      <c r="W18" s="28">
        <v>61.984673425663672</v>
      </c>
      <c r="X18" s="28">
        <v>23.248657835558628</v>
      </c>
      <c r="Y18" s="1">
        <f t="shared" si="0"/>
        <v>21867.221568880002</v>
      </c>
    </row>
    <row r="19" spans="1:25" x14ac:dyDescent="0.3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8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28653777824.104645</v>
      </c>
      <c r="R19" s="28">
        <v>7519479735.8399878</v>
      </c>
      <c r="S19" s="28">
        <v>7072709003.3300028</v>
      </c>
      <c r="T19" s="28">
        <v>8841903329.4399986</v>
      </c>
      <c r="U19" s="28">
        <v>10009684578.76</v>
      </c>
      <c r="V19" s="28">
        <v>33443776647.369987</v>
      </c>
      <c r="W19" s="28">
        <v>13.20735146958414</v>
      </c>
      <c r="X19" s="28">
        <v>25.09565351261902</v>
      </c>
      <c r="Y19" s="1">
        <f t="shared" si="0"/>
        <v>10009.68457876</v>
      </c>
    </row>
    <row r="20" spans="1:25" x14ac:dyDescent="0.3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8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128668750792.4601</v>
      </c>
      <c r="R20" s="28">
        <v>32808802432.159969</v>
      </c>
      <c r="S20" s="28">
        <v>38168370623.990089</v>
      </c>
      <c r="T20" s="28">
        <v>51753967573.469963</v>
      </c>
      <c r="U20" s="28">
        <v>58178966199.510002</v>
      </c>
      <c r="V20" s="28">
        <v>180910106829.13004</v>
      </c>
      <c r="W20" s="28">
        <v>12.414504485900736</v>
      </c>
      <c r="X20" s="28">
        <v>44.473593199193814</v>
      </c>
      <c r="Y20" s="1">
        <f t="shared" si="0"/>
        <v>58178.966199510003</v>
      </c>
    </row>
    <row r="21" spans="1:25" x14ac:dyDescent="0.3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8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3583974456.8019991</v>
      </c>
      <c r="R21" s="28">
        <v>516125563.53999996</v>
      </c>
      <c r="S21" s="28">
        <v>1151440018.47</v>
      </c>
      <c r="T21" s="28">
        <v>717580873.51999986</v>
      </c>
      <c r="U21" s="28">
        <v>828274125.5</v>
      </c>
      <c r="V21" s="28">
        <v>3213420581.0299997</v>
      </c>
      <c r="W21" s="28">
        <v>15.425892197629064</v>
      </c>
      <c r="X21" s="28">
        <v>-14.968296562371751</v>
      </c>
      <c r="Y21" s="1">
        <f t="shared" si="0"/>
        <v>828.27412549999997</v>
      </c>
    </row>
    <row r="22" spans="1:25" x14ac:dyDescent="0.3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8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62041093617.482452</v>
      </c>
      <c r="R22" s="28">
        <v>15678188381.489981</v>
      </c>
      <c r="S22" s="28">
        <v>16538506327.489954</v>
      </c>
      <c r="T22" s="28">
        <v>17737603356.209969</v>
      </c>
      <c r="U22" s="28">
        <v>22443621125.110001</v>
      </c>
      <c r="V22" s="28">
        <v>72397919190.299896</v>
      </c>
      <c r="W22" s="28">
        <v>26.531305692166395</v>
      </c>
      <c r="X22" s="28">
        <v>27.398562914366398</v>
      </c>
      <c r="Y22" s="1">
        <f t="shared" si="0"/>
        <v>22443.621125109999</v>
      </c>
    </row>
    <row r="23" spans="1:25" x14ac:dyDescent="0.3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8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1600387681.5899997</v>
      </c>
      <c r="R23" s="28">
        <v>194723291.50999999</v>
      </c>
      <c r="S23" s="28">
        <v>238888567.48999998</v>
      </c>
      <c r="T23" s="28">
        <v>303257495.69000006</v>
      </c>
      <c r="U23" s="28">
        <v>371848120.81</v>
      </c>
      <c r="V23" s="28">
        <v>1108717475.5</v>
      </c>
      <c r="W23" s="28">
        <v>22.617948804179132</v>
      </c>
      <c r="X23" s="28">
        <v>29.760792817991444</v>
      </c>
      <c r="Y23" s="1">
        <f t="shared" si="0"/>
        <v>371.84812081000001</v>
      </c>
    </row>
    <row r="24" spans="1:25" x14ac:dyDescent="0.3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8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67823228595.662117</v>
      </c>
      <c r="R24" s="28">
        <v>29138752639.119995</v>
      </c>
      <c r="S24" s="28">
        <v>34103289515.199993</v>
      </c>
      <c r="T24" s="28">
        <v>33102888578.790043</v>
      </c>
      <c r="U24" s="28">
        <v>41756494182.989998</v>
      </c>
      <c r="V24" s="28">
        <v>138101424916.10004</v>
      </c>
      <c r="W24" s="28">
        <v>26.141542251223846</v>
      </c>
      <c r="X24" s="28">
        <v>108.86182365892867</v>
      </c>
      <c r="Y24" s="1">
        <f t="shared" si="0"/>
        <v>41756.494182989998</v>
      </c>
    </row>
    <row r="25" spans="1:25" x14ac:dyDescent="0.3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1479213602136.0952</v>
      </c>
      <c r="R25" s="10">
        <v>436097179555.97986</v>
      </c>
      <c r="S25" s="10">
        <v>512028256625.69977</v>
      </c>
      <c r="T25" s="10">
        <v>522082234235.26978</v>
      </c>
      <c r="U25" s="10">
        <v>629998349793.75</v>
      </c>
      <c r="V25" s="10">
        <v>2100206020210.6995</v>
      </c>
      <c r="W25" s="28">
        <v>20.670329017525859</v>
      </c>
      <c r="X25" s="28">
        <v>54.365785527993893</v>
      </c>
      <c r="Y25" s="1">
        <f t="shared" si="0"/>
        <v>629998.34979374998</v>
      </c>
    </row>
    <row r="26" spans="1:25" x14ac:dyDescent="0.3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510807244677.83484</v>
      </c>
      <c r="R26" s="12">
        <v>151125391061.4502</v>
      </c>
      <c r="S26" s="12">
        <v>142631906456.46024</v>
      </c>
      <c r="T26" s="12">
        <v>204578339327.79016</v>
      </c>
      <c r="U26" s="12">
        <v>326265942205.78955</v>
      </c>
      <c r="V26" s="12">
        <v>824601579051.49011</v>
      </c>
      <c r="W26" s="28">
        <v>59.48215401388255</v>
      </c>
      <c r="X26" s="28">
        <v>104.12875260186256</v>
      </c>
      <c r="Y26" s="1">
        <f t="shared" si="0"/>
        <v>326265.94220578956</v>
      </c>
    </row>
    <row r="27" spans="1:25" x14ac:dyDescent="0.3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521496883453.32007</v>
      </c>
      <c r="R27" s="14">
        <v>122372000124.38</v>
      </c>
      <c r="S27" s="14">
        <v>126691447094.57999</v>
      </c>
      <c r="T27" s="14">
        <v>221405737894.59009</v>
      </c>
      <c r="U27" s="14">
        <v>244040066733.14999</v>
      </c>
      <c r="V27" s="14">
        <v>714509251846.70007</v>
      </c>
      <c r="W27" s="28">
        <v>10.223009147728579</v>
      </c>
      <c r="X27" s="28">
        <v>88.557068041418006</v>
      </c>
      <c r="Y27" s="1">
        <f t="shared" si="0"/>
        <v>244040.06673314999</v>
      </c>
    </row>
    <row r="28" spans="1:25" x14ac:dyDescent="0.3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2511517730267.25</v>
      </c>
      <c r="R28" s="16">
        <v>709594570741.81006</v>
      </c>
      <c r="S28" s="16">
        <v>781351610176.73999</v>
      </c>
      <c r="T28" s="16">
        <v>948066311457.65002</v>
      </c>
      <c r="U28" s="16">
        <v>1200304358732.6895</v>
      </c>
      <c r="V28" s="16">
        <v>3639316851108.8896</v>
      </c>
      <c r="W28" s="28">
        <v>26.605527928444573</v>
      </c>
      <c r="X28" s="28">
        <v>72.116527181264331</v>
      </c>
      <c r="Y28" s="1">
        <f t="shared" si="0"/>
        <v>1200304.3587326894</v>
      </c>
    </row>
    <row r="29" spans="1:25" x14ac:dyDescent="0.3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3" t="s">
        <v>29</v>
      </c>
      <c r="H29" s="34"/>
      <c r="I29" s="18"/>
      <c r="K29" s="21"/>
      <c r="L29" s="35" t="s">
        <v>29</v>
      </c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5"/>
      <c r="X29" s="28"/>
    </row>
    <row r="30" spans="1:25" x14ac:dyDescent="0.3">
      <c r="A30" s="20">
        <v>27</v>
      </c>
      <c r="B30" s="8" t="s">
        <v>60</v>
      </c>
      <c r="C30" s="9">
        <v>289413987.02999991</v>
      </c>
      <c r="D30" s="9">
        <v>77739343.060000002</v>
      </c>
      <c r="L30" s="3" t="s">
        <v>76</v>
      </c>
    </row>
    <row r="31" spans="1:25" x14ac:dyDescent="0.3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5" x14ac:dyDescent="0.3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3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3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">
      <c r="A35" s="25"/>
      <c r="B35" s="16" t="s">
        <v>28</v>
      </c>
      <c r="C35" s="17">
        <f>SUM(C32:C34)</f>
        <v>496390010654.36438</v>
      </c>
      <c r="D35" s="17">
        <f t="shared" ref="D35" si="1">SUM(D32:D34)</f>
        <v>512252995058.07324</v>
      </c>
    </row>
    <row r="36" spans="1:5" x14ac:dyDescent="0.3">
      <c r="B36" s="33" t="s">
        <v>29</v>
      </c>
      <c r="C36" s="34"/>
      <c r="D36" s="34"/>
    </row>
    <row r="37" spans="1:5" x14ac:dyDescent="0.3">
      <c r="C37" s="18"/>
    </row>
    <row r="38" spans="1:5" x14ac:dyDescent="0.3">
      <c r="C38" s="18"/>
      <c r="D38" s="19"/>
    </row>
  </sheetData>
  <mergeCells count="5">
    <mergeCell ref="B36:D36"/>
    <mergeCell ref="G29:H29"/>
    <mergeCell ref="L29:M29"/>
    <mergeCell ref="M1:P1"/>
    <mergeCell ref="R1:U1"/>
  </mergeCells>
  <phoneticPr fontId="6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2022-06-12T23:29:21Z</dcterms:created>
  <dcterms:modified xsi:type="dcterms:W3CDTF">2024-03-10T15:22:03Z</dcterms:modified>
</cp:coreProperties>
</file>